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Cost Estimate for IFTN" sheetId="1" r:id="rId1"/>
    <sheet name="State Information" sheetId="2" r:id="rId2"/>
    <sheet name="Territories &amp; Insular Areas" sheetId="3" r:id="rId3"/>
  </sheets>
  <definedNames>
    <definedName name="_xlnm.Print_Area" localSheetId="0">'Cost Estimate for IFTN'!$A$1:$I$46</definedName>
  </definedNames>
  <calcPr fullCalcOnLoad="1"/>
</workbook>
</file>

<file path=xl/sharedStrings.xml><?xml version="1.0" encoding="utf-8"?>
<sst xmlns="http://schemas.openxmlformats.org/spreadsheetml/2006/main" count="6696" uniqueCount="5249">
  <si>
    <t>17077</t>
  </si>
  <si>
    <t>17079</t>
  </si>
  <si>
    <t>17081</t>
  </si>
  <si>
    <t>17083</t>
  </si>
  <si>
    <t>17085</t>
  </si>
  <si>
    <t>17087</t>
  </si>
  <si>
    <t>17089</t>
  </si>
  <si>
    <t>17091</t>
  </si>
  <si>
    <t>17093</t>
  </si>
  <si>
    <t>17095</t>
  </si>
  <si>
    <t>17097</t>
  </si>
  <si>
    <t>17099</t>
  </si>
  <si>
    <t>17101</t>
  </si>
  <si>
    <t>17103</t>
  </si>
  <si>
    <t>17105</t>
  </si>
  <si>
    <t>17107</t>
  </si>
  <si>
    <t>17109</t>
  </si>
  <si>
    <t>17111</t>
  </si>
  <si>
    <t>17113</t>
  </si>
  <si>
    <t>17115</t>
  </si>
  <si>
    <t>17117</t>
  </si>
  <si>
    <t>17119</t>
  </si>
  <si>
    <t>17121</t>
  </si>
  <si>
    <t>17123</t>
  </si>
  <si>
    <t>17125</t>
  </si>
  <si>
    <t>17127</t>
  </si>
  <si>
    <t>17129</t>
  </si>
  <si>
    <t>17131</t>
  </si>
  <si>
    <t>17133</t>
  </si>
  <si>
    <t>17135</t>
  </si>
  <si>
    <t>17137</t>
  </si>
  <si>
    <t>17139</t>
  </si>
  <si>
    <t>17141</t>
  </si>
  <si>
    <t>17143</t>
  </si>
  <si>
    <t>17145</t>
  </si>
  <si>
    <t>17147</t>
  </si>
  <si>
    <t>17149</t>
  </si>
  <si>
    <t>17151</t>
  </si>
  <si>
    <t>17153</t>
  </si>
  <si>
    <t>17155</t>
  </si>
  <si>
    <t>17157</t>
  </si>
  <si>
    <t>17159</t>
  </si>
  <si>
    <t>Leelanau County</t>
  </si>
  <si>
    <t>Lenawee County</t>
  </si>
  <si>
    <t>Luce County</t>
  </si>
  <si>
    <t>Mackinac County</t>
  </si>
  <si>
    <t>Macomb County</t>
  </si>
  <si>
    <t>Manistee County</t>
  </si>
  <si>
    <t>Marquette County</t>
  </si>
  <si>
    <t>Mecosta County</t>
  </si>
  <si>
    <t>Menominee County</t>
  </si>
  <si>
    <t>Midland County</t>
  </si>
  <si>
    <t>Missaukee County</t>
  </si>
  <si>
    <t>Montcalm County</t>
  </si>
  <si>
    <t>Montmorency County</t>
  </si>
  <si>
    <t>Muskegon County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</si>
  <si>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</si>
  <si>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</si>
  <si>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</si>
  <si>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</si>
  <si>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</si>
  <si>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</si>
  <si>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</si>
  <si>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Presque Isle County</t>
  </si>
  <si>
    <t>Roscommon County</t>
  </si>
  <si>
    <t>Saginaw County</t>
  </si>
  <si>
    <t>Sanilac County</t>
  </si>
  <si>
    <t>Schoolcraft County</t>
  </si>
  <si>
    <t>Shiawassee County</t>
  </si>
  <si>
    <t>Tuscola County</t>
  </si>
  <si>
    <t>Washtenaw County</t>
  </si>
  <si>
    <t>Wexford County</t>
  </si>
  <si>
    <t>Aitkin County</t>
  </si>
  <si>
    <t>Anoka County</t>
  </si>
  <si>
    <t>Becker County</t>
  </si>
  <si>
    <t>Beltrami County</t>
  </si>
  <si>
    <t>Big Stone County</t>
  </si>
  <si>
    <t>Blue Earth County</t>
  </si>
  <si>
    <t>Carlton County</t>
  </si>
  <si>
    <t>Carver County</t>
  </si>
  <si>
    <t>Chisago County</t>
  </si>
  <si>
    <t>Cottonwood County</t>
  </si>
  <si>
    <t>Crow Wing County</t>
  </si>
  <si>
    <t>Dakota County</t>
  </si>
  <si>
    <t>Faribault County</t>
  </si>
  <si>
    <t>Fillmore County</t>
  </si>
  <si>
    <t>Freeborn County</t>
  </si>
  <si>
    <t>Goodhue County</t>
  </si>
  <si>
    <t>Hennepin County</t>
  </si>
  <si>
    <t>Hubbard County</t>
  </si>
  <si>
    <t>Isanti County</t>
  </si>
  <si>
    <t>Itasca County</t>
  </si>
  <si>
    <t>Kanabec County</t>
  </si>
  <si>
    <t>Kandiyohi County</t>
  </si>
  <si>
    <t>Kittson County</t>
  </si>
  <si>
    <t>Koochiching County</t>
  </si>
  <si>
    <t>Lac qui Parle County</t>
  </si>
  <si>
    <t>Lake of the Woods County</t>
  </si>
  <si>
    <t>Le Sueur County</t>
  </si>
  <si>
    <t>McLeod County</t>
  </si>
  <si>
    <t>Mahnomen County</t>
  </si>
  <si>
    <t>Meeker County</t>
  </si>
  <si>
    <t>Mille Lacs County</t>
  </si>
  <si>
    <t>Morrison County</t>
  </si>
  <si>
    <t>Mower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</si>
  <si>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</si>
  <si>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</si>
  <si>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</si>
  <si>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</si>
  <si>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</si>
  <si>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</si>
  <si>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</si>
  <si>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</si>
  <si>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Ramsey County</t>
  </si>
  <si>
    <t>Red Lake County</t>
  </si>
  <si>
    <t>Redwood County</t>
  </si>
  <si>
    <t>Renville County</t>
  </si>
  <si>
    <t>Rock County</t>
  </si>
  <si>
    <t>Roseau County</t>
  </si>
  <si>
    <t>St. Louis County</t>
  </si>
  <si>
    <t>Sherburne County</t>
  </si>
  <si>
    <t>Sibley County</t>
  </si>
  <si>
    <t>Stearns County</t>
  </si>
  <si>
    <t>Steele County</t>
  </si>
  <si>
    <t>Swift County</t>
  </si>
  <si>
    <t>Traverse County</t>
  </si>
  <si>
    <t>Wabasha County</t>
  </si>
  <si>
    <t>Wadena County</t>
  </si>
  <si>
    <t>Waseca County</t>
  </si>
  <si>
    <t>48073</t>
  </si>
  <si>
    <t>48075</t>
  </si>
  <si>
    <t>48077</t>
  </si>
  <si>
    <t>48079</t>
  </si>
  <si>
    <t>48081</t>
  </si>
  <si>
    <t>48083</t>
  </si>
  <si>
    <t>48085</t>
  </si>
  <si>
    <t>48087</t>
  </si>
  <si>
    <t>48089</t>
  </si>
  <si>
    <t>48091</t>
  </si>
  <si>
    <t>48093</t>
  </si>
  <si>
    <t>48095</t>
  </si>
  <si>
    <t>48097</t>
  </si>
  <si>
    <t>48099</t>
  </si>
  <si>
    <t>48101</t>
  </si>
  <si>
    <t>48103</t>
  </si>
  <si>
    <t>48105</t>
  </si>
  <si>
    <t>48107</t>
  </si>
  <si>
    <t>48109</t>
  </si>
  <si>
    <t>48111</t>
  </si>
  <si>
    <t>48113</t>
  </si>
  <si>
    <t>48115</t>
  </si>
  <si>
    <t>48117</t>
  </si>
  <si>
    <t>48119</t>
  </si>
  <si>
    <t>48121</t>
  </si>
  <si>
    <t>48123</t>
  </si>
  <si>
    <t>48125</t>
  </si>
  <si>
    <t>48127</t>
  </si>
  <si>
    <t>48129</t>
  </si>
  <si>
    <t>48131</t>
  </si>
  <si>
    <t>48133</t>
  </si>
  <si>
    <t>48135</t>
  </si>
  <si>
    <t>48137</t>
  </si>
  <si>
    <t>48139</t>
  </si>
  <si>
    <t>48141</t>
  </si>
  <si>
    <t>48143</t>
  </si>
  <si>
    <t>48145</t>
  </si>
  <si>
    <t>48147</t>
  </si>
  <si>
    <t>48149</t>
  </si>
  <si>
    <t>48151</t>
  </si>
  <si>
    <t>48153</t>
  </si>
  <si>
    <t>48155</t>
  </si>
  <si>
    <t>48157</t>
  </si>
  <si>
    <t>48159</t>
  </si>
  <si>
    <t>48161</t>
  </si>
  <si>
    <t>48163</t>
  </si>
  <si>
    <t>48165</t>
  </si>
  <si>
    <t>48167</t>
  </si>
  <si>
    <t>48169</t>
  </si>
  <si>
    <t>48171</t>
  </si>
  <si>
    <t>48173</t>
  </si>
  <si>
    <t>48175</t>
  </si>
  <si>
    <t>48177</t>
  </si>
  <si>
    <t>48179</t>
  </si>
  <si>
    <t>48181</t>
  </si>
  <si>
    <t>48183</t>
  </si>
  <si>
    <t>48185</t>
  </si>
  <si>
    <t>48187</t>
  </si>
  <si>
    <t>48189</t>
  </si>
  <si>
    <t>48191</t>
  </si>
  <si>
    <t>48193</t>
  </si>
  <si>
    <t>48195</t>
  </si>
  <si>
    <t>48197</t>
  </si>
  <si>
    <t>48199</t>
  </si>
  <si>
    <t>48201</t>
  </si>
  <si>
    <t>48203</t>
  </si>
  <si>
    <t>48205</t>
  </si>
  <si>
    <t>48207</t>
  </si>
  <si>
    <t>48209</t>
  </si>
  <si>
    <t>48211</t>
  </si>
  <si>
    <t>48213</t>
  </si>
  <si>
    <t>48215</t>
  </si>
  <si>
    <t>48217</t>
  </si>
  <si>
    <t>48219</t>
  </si>
  <si>
    <t>48221</t>
  </si>
  <si>
    <t>48223</t>
  </si>
  <si>
    <t>48225</t>
  </si>
  <si>
    <t>48227</t>
  </si>
  <si>
    <t>48229</t>
  </si>
  <si>
    <t>48231</t>
  </si>
  <si>
    <t>48233</t>
  </si>
  <si>
    <t>48235</t>
  </si>
  <si>
    <t>48237</t>
  </si>
  <si>
    <t>48239</t>
  </si>
  <si>
    <t>48241</t>
  </si>
  <si>
    <t>48243</t>
  </si>
  <si>
    <t>48245</t>
  </si>
  <si>
    <t>48247</t>
  </si>
  <si>
    <t>48249</t>
  </si>
  <si>
    <t>48251</t>
  </si>
  <si>
    <t>48253</t>
  </si>
  <si>
    <t>48255</t>
  </si>
  <si>
    <t>48257</t>
  </si>
  <si>
    <t>48259</t>
  </si>
  <si>
    <t>48261</t>
  </si>
  <si>
    <t>48263</t>
  </si>
  <si>
    <t>48265</t>
  </si>
  <si>
    <t>48267</t>
  </si>
  <si>
    <t>48269</t>
  </si>
  <si>
    <t>48271</t>
  </si>
  <si>
    <t>48273</t>
  </si>
  <si>
    <t>48275</t>
  </si>
  <si>
    <t>48277</t>
  </si>
  <si>
    <t>48279</t>
  </si>
  <si>
    <t>48281</t>
  </si>
  <si>
    <t>48283</t>
  </si>
  <si>
    <t>48285</t>
  </si>
  <si>
    <t>48287</t>
  </si>
  <si>
    <t>48289</t>
  </si>
  <si>
    <t>48291</t>
  </si>
  <si>
    <t>48293</t>
  </si>
  <si>
    <t>48295</t>
  </si>
  <si>
    <t>48297</t>
  </si>
  <si>
    <t>48299</t>
  </si>
  <si>
    <t>48301</t>
  </si>
  <si>
    <t>48303</t>
  </si>
  <si>
    <t>48305</t>
  </si>
  <si>
    <t>48307</t>
  </si>
  <si>
    <t>48309</t>
  </si>
  <si>
    <t>48311</t>
  </si>
  <si>
    <t>48313</t>
  </si>
  <si>
    <t>48315</t>
  </si>
  <si>
    <t>48317</t>
  </si>
  <si>
    <t>48319</t>
  </si>
  <si>
    <t>48321</t>
  </si>
  <si>
    <t>48323</t>
  </si>
  <si>
    <t>48325</t>
  </si>
  <si>
    <t>48327</t>
  </si>
  <si>
    <t>48329</t>
  </si>
  <si>
    <t>48331</t>
  </si>
  <si>
    <t>48333</t>
  </si>
  <si>
    <t>48335</t>
  </si>
  <si>
    <t>48337</t>
  </si>
  <si>
    <t>48339</t>
  </si>
  <si>
    <t>48341</t>
  </si>
  <si>
    <t>48343</t>
  </si>
  <si>
    <t>48345</t>
  </si>
  <si>
    <t>48347</t>
  </si>
  <si>
    <t>48349</t>
  </si>
  <si>
    <t>48351</t>
  </si>
  <si>
    <t>48353</t>
  </si>
  <si>
    <t>48355</t>
  </si>
  <si>
    <t>48357</t>
  </si>
  <si>
    <t>48359</t>
  </si>
  <si>
    <t>48361</t>
  </si>
  <si>
    <t>48363</t>
  </si>
  <si>
    <t>48365</t>
  </si>
  <si>
    <t>48367</t>
  </si>
  <si>
    <t>48369</t>
  </si>
  <si>
    <t>48371</t>
  </si>
  <si>
    <t>48373</t>
  </si>
  <si>
    <t>48375</t>
  </si>
  <si>
    <t>48377</t>
  </si>
  <si>
    <t>48379</t>
  </si>
  <si>
    <t>48381</t>
  </si>
  <si>
    <t>48383</t>
  </si>
  <si>
    <t>48385</t>
  </si>
  <si>
    <t>48387</t>
  </si>
  <si>
    <t>48389</t>
  </si>
  <si>
    <t>48391</t>
  </si>
  <si>
    <t>48393</t>
  </si>
  <si>
    <t>48395</t>
  </si>
  <si>
    <t>48397</t>
  </si>
  <si>
    <t>48399</t>
  </si>
  <si>
    <t>48401</t>
  </si>
  <si>
    <t>48403</t>
  </si>
  <si>
    <t>48405</t>
  </si>
  <si>
    <t>48407</t>
  </si>
  <si>
    <t>48409</t>
  </si>
  <si>
    <t>48411</t>
  </si>
  <si>
    <t>48413</t>
  </si>
  <si>
    <t>48415</t>
  </si>
  <si>
    <t>48417</t>
  </si>
  <si>
    <t>48419</t>
  </si>
  <si>
    <t>48421</t>
  </si>
  <si>
    <t>48423</t>
  </si>
  <si>
    <t>48425</t>
  </si>
  <si>
    <t>48427</t>
  </si>
  <si>
    <t>48429</t>
  </si>
  <si>
    <t>48431</t>
  </si>
  <si>
    <t>48433</t>
  </si>
  <si>
    <t>48435</t>
  </si>
  <si>
    <t>48437</t>
  </si>
  <si>
    <t>48439</t>
  </si>
  <si>
    <t>48441</t>
  </si>
  <si>
    <t>48443</t>
  </si>
  <si>
    <t>48445</t>
  </si>
  <si>
    <t>48447</t>
  </si>
  <si>
    <t>48449</t>
  </si>
  <si>
    <t>48451</t>
  </si>
  <si>
    <t>48453</t>
  </si>
  <si>
    <t>48455</t>
  </si>
  <si>
    <t>48457</t>
  </si>
  <si>
    <t>48459</t>
  </si>
  <si>
    <t>48461</t>
  </si>
  <si>
    <t>48463</t>
  </si>
  <si>
    <t>48465</t>
  </si>
  <si>
    <t>48467</t>
  </si>
  <si>
    <t>48469</t>
  </si>
  <si>
    <t>48471</t>
  </si>
  <si>
    <t>48473</t>
  </si>
  <si>
    <t>48475</t>
  </si>
  <si>
    <t>48477</t>
  </si>
  <si>
    <t>48479</t>
  </si>
  <si>
    <t>48481</t>
  </si>
  <si>
    <t>48483</t>
  </si>
  <si>
    <t>48485</t>
  </si>
  <si>
    <t>48487</t>
  </si>
  <si>
    <t>48489</t>
  </si>
  <si>
    <t>48491</t>
  </si>
  <si>
    <t>48493</t>
  </si>
  <si>
    <t>48495</t>
  </si>
  <si>
    <t>48497</t>
  </si>
  <si>
    <t>48499</t>
  </si>
  <si>
    <t>48501</t>
  </si>
  <si>
    <t>48503</t>
  </si>
  <si>
    <t>48505</t>
  </si>
  <si>
    <t>48507</t>
  </si>
  <si>
    <t>49</t>
  </si>
  <si>
    <t>49001</t>
  </si>
  <si>
    <t>49003</t>
  </si>
  <si>
    <t>49005</t>
  </si>
  <si>
    <t>49007</t>
  </si>
  <si>
    <t>49009</t>
  </si>
  <si>
    <t>49011</t>
  </si>
  <si>
    <t>49013</t>
  </si>
  <si>
    <t>49015</t>
  </si>
  <si>
    <t>49017</t>
  </si>
  <si>
    <t>49019</t>
  </si>
  <si>
    <t>49021</t>
  </si>
  <si>
    <t>49023</t>
  </si>
  <si>
    <t>49025</t>
  </si>
  <si>
    <t>49027</t>
  </si>
  <si>
    <t>49029</t>
  </si>
  <si>
    <t>49031</t>
  </si>
  <si>
    <t>49033</t>
  </si>
  <si>
    <t>49035</t>
  </si>
  <si>
    <t>49037</t>
  </si>
  <si>
    <t>49039</t>
  </si>
  <si>
    <t>49041</t>
  </si>
  <si>
    <t>49043</t>
  </si>
  <si>
    <t>49045</t>
  </si>
  <si>
    <t>49047</t>
  </si>
  <si>
    <t>49049</t>
  </si>
  <si>
    <t>49051</t>
  </si>
  <si>
    <t>49053</t>
  </si>
  <si>
    <t>49055</t>
  </si>
  <si>
    <t>49057</t>
  </si>
  <si>
    <t>50</t>
  </si>
  <si>
    <t>50001</t>
  </si>
  <si>
    <t>50003</t>
  </si>
  <si>
    <t>50005</t>
  </si>
  <si>
    <t>50007</t>
  </si>
  <si>
    <t>50009</t>
  </si>
  <si>
    <t>50011</t>
  </si>
  <si>
    <t>50013</t>
  </si>
  <si>
    <t>50015</t>
  </si>
  <si>
    <t>50017</t>
  </si>
  <si>
    <t>50019</t>
  </si>
  <si>
    <t>50021</t>
  </si>
  <si>
    <t>50023</t>
  </si>
  <si>
    <t>50025</t>
  </si>
  <si>
    <t>50027</t>
  </si>
  <si>
    <t>51</t>
  </si>
  <si>
    <t>51001</t>
  </si>
  <si>
    <t>51003</t>
  </si>
  <si>
    <t>51005</t>
  </si>
  <si>
    <t>51007</t>
  </si>
  <si>
    <t>51009</t>
  </si>
  <si>
    <t>51011</t>
  </si>
  <si>
    <t>51013</t>
  </si>
  <si>
    <t>51015</t>
  </si>
  <si>
    <t>51017</t>
  </si>
  <si>
    <t>51019</t>
  </si>
  <si>
    <t>51021</t>
  </si>
  <si>
    <t>51023</t>
  </si>
  <si>
    <t>51025</t>
  </si>
  <si>
    <t>51027</t>
  </si>
  <si>
    <t>51029</t>
  </si>
  <si>
    <t>51031</t>
  </si>
  <si>
    <t>51033</t>
  </si>
  <si>
    <t>51035</t>
  </si>
  <si>
    <t>51036</t>
  </si>
  <si>
    <t>51037</t>
  </si>
  <si>
    <t>51041</t>
  </si>
  <si>
    <t>51043</t>
  </si>
  <si>
    <t>51045</t>
  </si>
  <si>
    <t>51047</t>
  </si>
  <si>
    <t>51049</t>
  </si>
  <si>
    <t>51051</t>
  </si>
  <si>
    <t>51053</t>
  </si>
  <si>
    <t>51057</t>
  </si>
  <si>
    <t>51059</t>
  </si>
  <si>
    <t>51061</t>
  </si>
  <si>
    <t>51063</t>
  </si>
  <si>
    <t>51065</t>
  </si>
  <si>
    <t>51067</t>
  </si>
  <si>
    <t>51069</t>
  </si>
  <si>
    <t>51071</t>
  </si>
  <si>
    <t>51073</t>
  </si>
  <si>
    <t>51075</t>
  </si>
  <si>
    <t>51077</t>
  </si>
  <si>
    <t>51079</t>
  </si>
  <si>
    <t>51081</t>
  </si>
  <si>
    <t>51083</t>
  </si>
  <si>
    <t>51085</t>
  </si>
  <si>
    <t>51087</t>
  </si>
  <si>
    <t>51089</t>
  </si>
  <si>
    <t>51091</t>
  </si>
  <si>
    <t>51093</t>
  </si>
  <si>
    <t>51095</t>
  </si>
  <si>
    <t>51097</t>
  </si>
  <si>
    <t>51099</t>
  </si>
  <si>
    <t>51101</t>
  </si>
  <si>
    <t>51103</t>
  </si>
  <si>
    <t>51105</t>
  </si>
  <si>
    <t>51107</t>
  </si>
  <si>
    <t>51109</t>
  </si>
  <si>
    <t>51111</t>
  </si>
  <si>
    <t>51113</t>
  </si>
  <si>
    <t>51115</t>
  </si>
  <si>
    <t>51117</t>
  </si>
  <si>
    <t>51119</t>
  </si>
  <si>
    <t>51121</t>
  </si>
  <si>
    <t>51125</t>
  </si>
  <si>
    <t>51127</t>
  </si>
  <si>
    <t>51131</t>
  </si>
  <si>
    <t>51133</t>
  </si>
  <si>
    <t>51135</t>
  </si>
  <si>
    <t>51137</t>
  </si>
  <si>
    <t>51139</t>
  </si>
  <si>
    <t>51141</t>
  </si>
  <si>
    <t>51143</t>
  </si>
  <si>
    <t>51145</t>
  </si>
  <si>
    <t>51147</t>
  </si>
  <si>
    <t>51149</t>
  </si>
  <si>
    <t>51153</t>
  </si>
  <si>
    <t>51155</t>
  </si>
  <si>
    <t>51157</t>
  </si>
  <si>
    <t>51159</t>
  </si>
  <si>
    <t>51161</t>
  </si>
  <si>
    <t>51163</t>
  </si>
  <si>
    <t>51165</t>
  </si>
  <si>
    <t>51167</t>
  </si>
  <si>
    <t>51169</t>
  </si>
  <si>
    <t>51171</t>
  </si>
  <si>
    <t>51173</t>
  </si>
  <si>
    <t>51175</t>
  </si>
  <si>
    <t>51177</t>
  </si>
  <si>
    <t>51179</t>
  </si>
  <si>
    <t>51181</t>
  </si>
  <si>
    <t>51183</t>
  </si>
  <si>
    <t>51185</t>
  </si>
  <si>
    <t>51187</t>
  </si>
  <si>
    <t>51191</t>
  </si>
  <si>
    <t>51193</t>
  </si>
  <si>
    <t>51195</t>
  </si>
  <si>
    <t>51197</t>
  </si>
  <si>
    <t>51199</t>
  </si>
  <si>
    <t>51510</t>
  </si>
  <si>
    <t>51515</t>
  </si>
  <si>
    <t>51520</t>
  </si>
  <si>
    <t>51530</t>
  </si>
  <si>
    <t>51540</t>
  </si>
  <si>
    <t>51550</t>
  </si>
  <si>
    <t>51560</t>
  </si>
  <si>
    <t>51570</t>
  </si>
  <si>
    <t>51580</t>
  </si>
  <si>
    <t>51590</t>
  </si>
  <si>
    <t>51595</t>
  </si>
  <si>
    <t>51600</t>
  </si>
  <si>
    <t>51610</t>
  </si>
  <si>
    <t>51620</t>
  </si>
  <si>
    <t>51630</t>
  </si>
  <si>
    <t>51640</t>
  </si>
  <si>
    <t>51650</t>
  </si>
  <si>
    <t>51660</t>
  </si>
  <si>
    <t>51670</t>
  </si>
  <si>
    <t>51678</t>
  </si>
  <si>
    <t>51680</t>
  </si>
  <si>
    <t>51683</t>
  </si>
  <si>
    <t>51685</t>
  </si>
  <si>
    <t>51690</t>
  </si>
  <si>
    <t>51700</t>
  </si>
  <si>
    <t>51710</t>
  </si>
  <si>
    <t>51720</t>
  </si>
  <si>
    <t>51730</t>
  </si>
  <si>
    <t>51735</t>
  </si>
  <si>
    <t>51740</t>
  </si>
  <si>
    <t>51750</t>
  </si>
  <si>
    <t>51760</t>
  </si>
  <si>
    <t>51770</t>
  </si>
  <si>
    <t>51775</t>
  </si>
  <si>
    <t>51790</t>
  </si>
  <si>
    <t>51800</t>
  </si>
  <si>
    <t>51810</t>
  </si>
  <si>
    <t>51820</t>
  </si>
  <si>
    <t>51830</t>
  </si>
  <si>
    <t>51840</t>
  </si>
  <si>
    <t>53</t>
  </si>
  <si>
    <t>53001</t>
  </si>
  <si>
    <t>53003</t>
  </si>
  <si>
    <t>53005</t>
  </si>
  <si>
    <t>53007</t>
  </si>
  <si>
    <t>53009</t>
  </si>
  <si>
    <t>53011</t>
  </si>
  <si>
    <t>53013</t>
  </si>
  <si>
    <t>53015</t>
  </si>
  <si>
    <t>53017</t>
  </si>
  <si>
    <t>53019</t>
  </si>
  <si>
    <t>53021</t>
  </si>
  <si>
    <t>53023</t>
  </si>
  <si>
    <t>53025</t>
  </si>
  <si>
    <t>53027</t>
  </si>
  <si>
    <t>53029</t>
  </si>
  <si>
    <t>53031</t>
  </si>
  <si>
    <t>53033</t>
  </si>
  <si>
    <t>53035</t>
  </si>
  <si>
    <t>53037</t>
  </si>
  <si>
    <t>53039</t>
  </si>
  <si>
    <t>53041</t>
  </si>
  <si>
    <t>53043</t>
  </si>
  <si>
    <t>53045</t>
  </si>
  <si>
    <t>53047</t>
  </si>
  <si>
    <t>53049</t>
  </si>
  <si>
    <t>53051</t>
  </si>
  <si>
    <t>53053</t>
  </si>
  <si>
    <t>53055</t>
  </si>
  <si>
    <t>53057</t>
  </si>
  <si>
    <t>53059</t>
  </si>
  <si>
    <t>53061</t>
  </si>
  <si>
    <t>53063</t>
  </si>
  <si>
    <t>53065</t>
  </si>
  <si>
    <t>53067</t>
  </si>
  <si>
    <t>53069</t>
  </si>
  <si>
    <t>53071</t>
  </si>
  <si>
    <t>53073</t>
  </si>
  <si>
    <t>53075</t>
  </si>
  <si>
    <t>53077</t>
  </si>
  <si>
    <t>54</t>
  </si>
  <si>
    <t>54001</t>
  </si>
  <si>
    <t>54003</t>
  </si>
  <si>
    <t>54005</t>
  </si>
  <si>
    <t>54007</t>
  </si>
  <si>
    <t>54009</t>
  </si>
  <si>
    <t>54011</t>
  </si>
  <si>
    <t>54013</t>
  </si>
  <si>
    <t>54015</t>
  </si>
  <si>
    <t>54017</t>
  </si>
  <si>
    <t>54019</t>
  </si>
  <si>
    <t>54021</t>
  </si>
  <si>
    <t>54023</t>
  </si>
  <si>
    <t>54025</t>
  </si>
  <si>
    <t>54027</t>
  </si>
  <si>
    <t>54029</t>
  </si>
  <si>
    <t>54031</t>
  </si>
  <si>
    <t>54033</t>
  </si>
  <si>
    <t>54035</t>
  </si>
  <si>
    <t>54037</t>
  </si>
  <si>
    <t>54039</t>
  </si>
  <si>
    <t>54041</t>
  </si>
  <si>
    <t>54043</t>
  </si>
  <si>
    <t>54045</t>
  </si>
  <si>
    <t>54047</t>
  </si>
  <si>
    <t>54049</t>
  </si>
  <si>
    <t>54051</t>
  </si>
  <si>
    <t>54053</t>
  </si>
  <si>
    <t>54055</t>
  </si>
  <si>
    <t>54057</t>
  </si>
  <si>
    <t>54059</t>
  </si>
  <si>
    <t>54061</t>
  </si>
  <si>
    <t>54063</t>
  </si>
  <si>
    <t>54065</t>
  </si>
  <si>
    <t>54067</t>
  </si>
  <si>
    <t>54069</t>
  </si>
  <si>
    <t>54071</t>
  </si>
  <si>
    <t>54073</t>
  </si>
  <si>
    <t>54075</t>
  </si>
  <si>
    <t>54077</t>
  </si>
  <si>
    <t>54079</t>
  </si>
  <si>
    <t>54081</t>
  </si>
  <si>
    <t>54083</t>
  </si>
  <si>
    <t>54085</t>
  </si>
  <si>
    <t>54087</t>
  </si>
  <si>
    <t>Total Land Area in Square Miles</t>
  </si>
  <si>
    <t>Land Area Inside 
Urbanized 
Areas in Square Miles</t>
  </si>
  <si>
    <t>Land area Inside 
Urban 
Clusters in Square Miles</t>
  </si>
  <si>
    <t>Total Urban Land Area in Square Miles</t>
  </si>
  <si>
    <t>FIPS Code</t>
  </si>
  <si>
    <t>Jurisdiction Name</t>
  </si>
  <si>
    <t>Baltimore City</t>
  </si>
  <si>
    <t>Schoharie County</t>
  </si>
  <si>
    <t>Seneca County</t>
  </si>
  <si>
    <t>Tioga County</t>
  </si>
  <si>
    <t>Tompkins County</t>
  </si>
  <si>
    <t>Ulster County</t>
  </si>
  <si>
    <t>Westchester County</t>
  </si>
  <si>
    <t>Wyoming County</t>
  </si>
  <si>
    <t>Yates County</t>
  </si>
  <si>
    <t>Alamance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</si>
  <si>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</si>
  <si>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</si>
  <si>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</si>
  <si>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</si>
  <si>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</si>
  <si>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</si>
  <si>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</si>
  <si>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</si>
  <si>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</si>
  <si>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Cabarrus County</t>
  </si>
  <si>
    <t>Carteret County</t>
  </si>
  <si>
    <t>Caswell County</t>
  </si>
  <si>
    <t>Catawba County</t>
  </si>
  <si>
    <t>Chowan County</t>
  </si>
  <si>
    <t>Columbus County</t>
  </si>
  <si>
    <t>Craven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</si>
  <si>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</si>
  <si>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</si>
  <si>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</si>
  <si>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</si>
  <si>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</si>
  <si>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</si>
  <si>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</si>
  <si>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Gaston County</t>
  </si>
  <si>
    <t>Gates County</t>
  </si>
  <si>
    <t>Granville County</t>
  </si>
  <si>
    <t>Guilford County</t>
  </si>
  <si>
    <t>Halifax County</t>
  </si>
  <si>
    <t>Burt County</t>
  </si>
  <si>
    <t>Cherry County</t>
  </si>
  <si>
    <t>Colfax County</t>
  </si>
  <si>
    <t>Cuming County</t>
  </si>
  <si>
    <t>Dawes County</t>
  </si>
  <si>
    <t>Deuel County</t>
  </si>
  <si>
    <t>Bledsoe County</t>
  </si>
  <si>
    <t>Cannon County</t>
  </si>
  <si>
    <t>Cheatham County</t>
  </si>
  <si>
    <t>Cocke County</t>
  </si>
  <si>
    <t>Crockett County</t>
  </si>
  <si>
    <t>Dickson County</t>
  </si>
  <si>
    <t>Dyer County</t>
  </si>
  <si>
    <t>Fentress County</t>
  </si>
  <si>
    <t>Giles County</t>
  </si>
  <si>
    <t>Grainger County</t>
  </si>
  <si>
    <t>Hamblen County</t>
  </si>
  <si>
    <t>Hardeman County</t>
  </si>
  <si>
    <t>Hawkins County</t>
  </si>
  <si>
    <t>Loudon County</t>
  </si>
  <si>
    <t>McMinn County</t>
  </si>
  <si>
    <t>McNairy County</t>
  </si>
  <si>
    <t>Maury County</t>
  </si>
  <si>
    <t>Obion County</t>
  </si>
  <si>
    <t>Overton County</t>
  </si>
  <si>
    <t>Pickett County</t>
  </si>
  <si>
    <t>Rhea County</t>
  </si>
  <si>
    <t>Roane County</t>
  </si>
  <si>
    <t>Sequatchie County</t>
  </si>
  <si>
    <t>Trousdale County</t>
  </si>
  <si>
    <t>Unicoi County</t>
  </si>
  <si>
    <t>Weakley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</si>
  <si>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</si>
  <si>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</si>
  <si>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</si>
  <si>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</si>
  <si>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</si>
  <si>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</si>
  <si>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</si>
  <si>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</si>
  <si>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</si>
  <si>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</si>
  <si>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</si>
  <si>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</si>
  <si>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</si>
  <si>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</si>
  <si>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</si>
  <si>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</si>
  <si>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</si>
  <si>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</si>
  <si>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</si>
  <si>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</si>
  <si>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</si>
  <si>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</si>
  <si>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</si>
  <si>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</si>
  <si>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</si>
  <si>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</si>
  <si>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</si>
  <si>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</si>
  <si>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</si>
  <si>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</si>
  <si>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</si>
  <si>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</si>
  <si>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</si>
  <si>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</si>
  <si>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</si>
  <si>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</si>
  <si>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</si>
  <si>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</si>
  <si>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</si>
  <si>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</si>
  <si>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</si>
  <si>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</si>
  <si>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</si>
  <si>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San Juan County</t>
  </si>
  <si>
    <t>San Miguel County</t>
  </si>
  <si>
    <t>Sedgwick County</t>
  </si>
  <si>
    <t>Summit County</t>
  </si>
  <si>
    <t>Teller County</t>
  </si>
  <si>
    <t>Weld County</t>
  </si>
  <si>
    <t>Fairfield County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</si>
  <si>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</si>
  <si>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</si>
  <si>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</si>
  <si>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</si>
  <si>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</si>
  <si>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</si>
  <si>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</si>
  <si>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Kent County</t>
  </si>
  <si>
    <t>New Castle County</t>
  </si>
  <si>
    <t>Sussex County</t>
  </si>
  <si>
    <t>Alachua County</t>
  </si>
  <si>
    <t>Baker County</t>
  </si>
  <si>
    <t>Bay County</t>
  </si>
  <si>
    <t>Bradford County</t>
  </si>
  <si>
    <t>Brevard County</t>
  </si>
  <si>
    <t>Broward County</t>
  </si>
  <si>
    <t>Charlotte County</t>
  </si>
  <si>
    <t>Citrus County</t>
  </si>
  <si>
    <t>Collier County</t>
  </si>
  <si>
    <t>DeSoto County</t>
  </si>
  <si>
    <t>Dixie County</t>
  </si>
  <si>
    <t>Duval County</t>
  </si>
  <si>
    <t>Flagler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</si>
  <si>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</si>
  <si>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</si>
  <si>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</si>
  <si>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</si>
  <si>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</si>
  <si>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</si>
  <si>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</si>
  <si>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</si>
  <si>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</si>
  <si>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</si>
  <si>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</si>
  <si>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</si>
  <si>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Leon County</t>
  </si>
  <si>
    <t>Levy County</t>
  </si>
  <si>
    <t>Liberty County</t>
  </si>
  <si>
    <t>Manatee County</t>
  </si>
  <si>
    <t>Martin County</t>
  </si>
  <si>
    <t>Miami-Dade County</t>
  </si>
  <si>
    <t>Nassau County</t>
  </si>
  <si>
    <t>Okaloosa County</t>
  </si>
  <si>
    <t>Okeechobee County</t>
  </si>
  <si>
    <t>Osceola County</t>
  </si>
  <si>
    <t>Palm Beach County</t>
  </si>
  <si>
    <t>Pasco County</t>
  </si>
  <si>
    <t>Pinellas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</si>
  <si>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</si>
  <si>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</si>
  <si>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</si>
  <si>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</si>
  <si>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</si>
  <si>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</si>
  <si>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Suwannee County</t>
  </si>
  <si>
    <t>Taylor County</t>
  </si>
  <si>
    <t>Volusia County</t>
  </si>
  <si>
    <t>Wakulla County</t>
  </si>
  <si>
    <t>Walton County</t>
  </si>
  <si>
    <t>Appling County</t>
  </si>
  <si>
    <t>Atkinson County</t>
  </si>
  <si>
    <t>Bacon County</t>
  </si>
  <si>
    <t>Banks County</t>
  </si>
  <si>
    <t>Barrow County</t>
  </si>
  <si>
    <t>Bartow County</t>
  </si>
  <si>
    <t>Ben Hill County</t>
  </si>
  <si>
    <t>Berrien County</t>
  </si>
  <si>
    <t>Bleckley County</t>
  </si>
  <si>
    <t>Brantley County</t>
  </si>
  <si>
    <t>Brooks County</t>
  </si>
  <si>
    <t>Population Per Square Mile for Rural Areas</t>
  </si>
  <si>
    <t>Runnels County</t>
  </si>
  <si>
    <t>Rusk County</t>
  </si>
  <si>
    <t>Sabine County</t>
  </si>
  <si>
    <t>San Augustine County</t>
  </si>
  <si>
    <t>San Jacinto County</t>
  </si>
  <si>
    <t>01</t>
  </si>
  <si>
    <t>01001</t>
  </si>
  <si>
    <t>01003</t>
  </si>
  <si>
    <t>01005</t>
  </si>
  <si>
    <t>01007</t>
  </si>
  <si>
    <t>01009</t>
  </si>
  <si>
    <t>01011</t>
  </si>
  <si>
    <t>01013</t>
  </si>
  <si>
    <t>01015</t>
  </si>
  <si>
    <t>01017</t>
  </si>
  <si>
    <t>01019</t>
  </si>
  <si>
    <t>01021</t>
  </si>
  <si>
    <t>01023</t>
  </si>
  <si>
    <t>01025</t>
  </si>
  <si>
    <t>01027</t>
  </si>
  <si>
    <t>01029</t>
  </si>
  <si>
    <t>01031</t>
  </si>
  <si>
    <t>01033</t>
  </si>
  <si>
    <t>01035</t>
  </si>
  <si>
    <t>01037</t>
  </si>
  <si>
    <t>01039</t>
  </si>
  <si>
    <t>01041</t>
  </si>
  <si>
    <t>01043</t>
  </si>
  <si>
    <t>01045</t>
  </si>
  <si>
    <t>01047</t>
  </si>
  <si>
    <t>01049</t>
  </si>
  <si>
    <t>01051</t>
  </si>
  <si>
    <t>01053</t>
  </si>
  <si>
    <t>01055</t>
  </si>
  <si>
    <t>01057</t>
  </si>
  <si>
    <t>01059</t>
  </si>
  <si>
    <t>01061</t>
  </si>
  <si>
    <t>01063</t>
  </si>
  <si>
    <t>01065</t>
  </si>
  <si>
    <t>01067</t>
  </si>
  <si>
    <t>01069</t>
  </si>
  <si>
    <t>01071</t>
  </si>
  <si>
    <t>01073</t>
  </si>
  <si>
    <t>01075</t>
  </si>
  <si>
    <t>01077</t>
  </si>
  <si>
    <t>01079</t>
  </si>
  <si>
    <t>01081</t>
  </si>
  <si>
    <t>01083</t>
  </si>
  <si>
    <t>01085</t>
  </si>
  <si>
    <t>01087</t>
  </si>
  <si>
    <t>01089</t>
  </si>
  <si>
    <t>01091</t>
  </si>
  <si>
    <t>01093</t>
  </si>
  <si>
    <t>01095</t>
  </si>
  <si>
    <t>01097</t>
  </si>
  <si>
    <t>01099</t>
  </si>
  <si>
    <t>01101</t>
  </si>
  <si>
    <t>01103</t>
  </si>
  <si>
    <t>01105</t>
  </si>
  <si>
    <t>01107</t>
  </si>
  <si>
    <t>01109</t>
  </si>
  <si>
    <t>01111</t>
  </si>
  <si>
    <t>01113</t>
  </si>
  <si>
    <t>01115</t>
  </si>
  <si>
    <t>01117</t>
  </si>
  <si>
    <t>01119</t>
  </si>
  <si>
    <t>01121</t>
  </si>
  <si>
    <t>01123</t>
  </si>
  <si>
    <t>01125</t>
  </si>
  <si>
    <t>01127</t>
  </si>
  <si>
    <t>01129</t>
  </si>
  <si>
    <t>01131</t>
  </si>
  <si>
    <t>01133</t>
  </si>
  <si>
    <t>02</t>
  </si>
  <si>
    <t>02013</t>
  </si>
  <si>
    <t>02016</t>
  </si>
  <si>
    <t>02020</t>
  </si>
  <si>
    <t>02050</t>
  </si>
  <si>
    <t>02060</t>
  </si>
  <si>
    <t>02068</t>
  </si>
  <si>
    <t>02070</t>
  </si>
  <si>
    <t>02090</t>
  </si>
  <si>
    <t>02100</t>
  </si>
  <si>
    <t>02110</t>
  </si>
  <si>
    <t>02122</t>
  </si>
  <si>
    <t>02130</t>
  </si>
  <si>
    <t>02150</t>
  </si>
  <si>
    <t>02164</t>
  </si>
  <si>
    <t>02170</t>
  </si>
  <si>
    <t>02180</t>
  </si>
  <si>
    <t>02185</t>
  </si>
  <si>
    <t>02188</t>
  </si>
  <si>
    <t>02201</t>
  </si>
  <si>
    <t>02220</t>
  </si>
  <si>
    <t>02240</t>
  </si>
  <si>
    <t>02261</t>
  </si>
  <si>
    <t>02270</t>
  </si>
  <si>
    <t>02280</t>
  </si>
  <si>
    <t>02282</t>
  </si>
  <si>
    <t>02290</t>
  </si>
  <si>
    <t>04</t>
  </si>
  <si>
    <t>04001</t>
  </si>
  <si>
    <t>04003</t>
  </si>
  <si>
    <t>04005</t>
  </si>
  <si>
    <t>04007</t>
  </si>
  <si>
    <t>04009</t>
  </si>
  <si>
    <t>04011</t>
  </si>
  <si>
    <t>04012</t>
  </si>
  <si>
    <t>04013</t>
  </si>
  <si>
    <t>04015</t>
  </si>
  <si>
    <t>04017</t>
  </si>
  <si>
    <t>04019</t>
  </si>
  <si>
    <t>04021</t>
  </si>
  <si>
    <t>04023</t>
  </si>
  <si>
    <t>04025</t>
  </si>
  <si>
    <t>04027</t>
  </si>
  <si>
    <t>05</t>
  </si>
  <si>
    <t>05001</t>
  </si>
  <si>
    <t>05003</t>
  </si>
  <si>
    <t>05005</t>
  </si>
  <si>
    <t>05007</t>
  </si>
  <si>
    <t>05009</t>
  </si>
  <si>
    <t>05011</t>
  </si>
  <si>
    <t>05013</t>
  </si>
  <si>
    <t>05015</t>
  </si>
  <si>
    <t>05017</t>
  </si>
  <si>
    <t>05019</t>
  </si>
  <si>
    <t>05021</t>
  </si>
  <si>
    <t>05023</t>
  </si>
  <si>
    <t>05025</t>
  </si>
  <si>
    <t>05027</t>
  </si>
  <si>
    <t>05029</t>
  </si>
  <si>
    <t>05031</t>
  </si>
  <si>
    <t>05033</t>
  </si>
  <si>
    <t>05035</t>
  </si>
  <si>
    <t>05037</t>
  </si>
  <si>
    <t>05039</t>
  </si>
  <si>
    <t>05041</t>
  </si>
  <si>
    <t>05043</t>
  </si>
  <si>
    <t>05045</t>
  </si>
  <si>
    <t>05047</t>
  </si>
  <si>
    <t>05049</t>
  </si>
  <si>
    <t>05051</t>
  </si>
  <si>
    <t>05053</t>
  </si>
  <si>
    <t>05055</t>
  </si>
  <si>
    <t>05057</t>
  </si>
  <si>
    <t>05059</t>
  </si>
  <si>
    <t>05061</t>
  </si>
  <si>
    <t>05063</t>
  </si>
  <si>
    <t>05065</t>
  </si>
  <si>
    <t>05067</t>
  </si>
  <si>
    <t>05069</t>
  </si>
  <si>
    <t>05071</t>
  </si>
  <si>
    <t>05073</t>
  </si>
  <si>
    <t>05075</t>
  </si>
  <si>
    <t>05077</t>
  </si>
  <si>
    <t>05079</t>
  </si>
  <si>
    <t>05081</t>
  </si>
  <si>
    <t>05083</t>
  </si>
  <si>
    <t>05085</t>
  </si>
  <si>
    <t>05087</t>
  </si>
  <si>
    <t>05089</t>
  </si>
  <si>
    <t>05091</t>
  </si>
  <si>
    <t>05093</t>
  </si>
  <si>
    <t>05095</t>
  </si>
  <si>
    <t>05097</t>
  </si>
  <si>
    <t>05099</t>
  </si>
  <si>
    <t>05101</t>
  </si>
  <si>
    <t>05103</t>
  </si>
  <si>
    <t>05105</t>
  </si>
  <si>
    <t>05107</t>
  </si>
  <si>
    <t>05109</t>
  </si>
  <si>
    <t>05111</t>
  </si>
  <si>
    <t>05113</t>
  </si>
  <si>
    <t>05115</t>
  </si>
  <si>
    <t>05117</t>
  </si>
  <si>
    <t>05119</t>
  </si>
  <si>
    <t>05121</t>
  </si>
  <si>
    <t>05123</t>
  </si>
  <si>
    <t>05125</t>
  </si>
  <si>
    <t>05127</t>
  </si>
  <si>
    <t>05129</t>
  </si>
  <si>
    <t>05131</t>
  </si>
  <si>
    <t>05133</t>
  </si>
  <si>
    <t>05135</t>
  </si>
  <si>
    <t>05137</t>
  </si>
  <si>
    <t>05139</t>
  </si>
  <si>
    <t>05141</t>
  </si>
  <si>
    <t>05143</t>
  </si>
  <si>
    <t>05145</t>
  </si>
  <si>
    <t>05147</t>
  </si>
  <si>
    <t>05149</t>
  </si>
  <si>
    <t>06</t>
  </si>
  <si>
    <t>06001</t>
  </si>
  <si>
    <t>06003</t>
  </si>
  <si>
    <t>06005</t>
  </si>
  <si>
    <t>06007</t>
  </si>
  <si>
    <t>06009</t>
  </si>
  <si>
    <t>06011</t>
  </si>
  <si>
    <t>06013</t>
  </si>
  <si>
    <t>06015</t>
  </si>
  <si>
    <t>06017</t>
  </si>
  <si>
    <t>06019</t>
  </si>
  <si>
    <t>06021</t>
  </si>
  <si>
    <t>06023</t>
  </si>
  <si>
    <t>06025</t>
  </si>
  <si>
    <t>06027</t>
  </si>
  <si>
    <t>06029</t>
  </si>
  <si>
    <t>06031</t>
  </si>
  <si>
    <t>06033</t>
  </si>
  <si>
    <t>06035</t>
  </si>
  <si>
    <t>06037</t>
  </si>
  <si>
    <t>06039</t>
  </si>
  <si>
    <t>06041</t>
  </si>
  <si>
    <t>06043</t>
  </si>
  <si>
    <t>06045</t>
  </si>
  <si>
    <t>06047</t>
  </si>
  <si>
    <t>06049</t>
  </si>
  <si>
    <t>06051</t>
  </si>
  <si>
    <t>06053</t>
  </si>
  <si>
    <t>06055</t>
  </si>
  <si>
    <t>06057</t>
  </si>
  <si>
    <t>06059</t>
  </si>
  <si>
    <t>06061</t>
  </si>
  <si>
    <t>06063</t>
  </si>
  <si>
    <t>06065</t>
  </si>
  <si>
    <t>06067</t>
  </si>
  <si>
    <t>06069</t>
  </si>
  <si>
    <t>06071</t>
  </si>
  <si>
    <t>06073</t>
  </si>
  <si>
    <t>06075</t>
  </si>
  <si>
    <t>06077</t>
  </si>
  <si>
    <t>06079</t>
  </si>
  <si>
    <t>06081</t>
  </si>
  <si>
    <t>06083</t>
  </si>
  <si>
    <t>06085</t>
  </si>
  <si>
    <t>06087</t>
  </si>
  <si>
    <t>06089</t>
  </si>
  <si>
    <t>06091</t>
  </si>
  <si>
    <t>06093</t>
  </si>
  <si>
    <t>06095</t>
  </si>
  <si>
    <t>06097</t>
  </si>
  <si>
    <t>06099</t>
  </si>
  <si>
    <t>06101</t>
  </si>
  <si>
    <t>06103</t>
  </si>
  <si>
    <t>06105</t>
  </si>
  <si>
    <t>06107</t>
  </si>
  <si>
    <t>06109</t>
  </si>
  <si>
    <t>06111</t>
  </si>
  <si>
    <t>06113</t>
  </si>
  <si>
    <t>06115</t>
  </si>
  <si>
    <t>08</t>
  </si>
  <si>
    <t>08001</t>
  </si>
  <si>
    <t>08003</t>
  </si>
  <si>
    <t>08005</t>
  </si>
  <si>
    <t>08007</t>
  </si>
  <si>
    <t>08009</t>
  </si>
  <si>
    <t>08011</t>
  </si>
  <si>
    <t>08013</t>
  </si>
  <si>
    <t>08015</t>
  </si>
  <si>
    <t>08017</t>
  </si>
  <si>
    <t>08019</t>
  </si>
  <si>
    <t>08021</t>
  </si>
  <si>
    <t>08023</t>
  </si>
  <si>
    <t>08025</t>
  </si>
  <si>
    <t>08027</t>
  </si>
  <si>
    <t>08029</t>
  </si>
  <si>
    <t>08031</t>
  </si>
  <si>
    <t>08033</t>
  </si>
  <si>
    <t>08035</t>
  </si>
  <si>
    <t>08037</t>
  </si>
  <si>
    <t>08039</t>
  </si>
  <si>
    <t>08041</t>
  </si>
  <si>
    <t>08043</t>
  </si>
  <si>
    <t>08045</t>
  </si>
  <si>
    <t>08047</t>
  </si>
  <si>
    <t>08049</t>
  </si>
  <si>
    <t>08051</t>
  </si>
  <si>
    <t>08053</t>
  </si>
  <si>
    <t>08055</t>
  </si>
  <si>
    <t>08057</t>
  </si>
  <si>
    <t>08059</t>
  </si>
  <si>
    <t>08061</t>
  </si>
  <si>
    <t>08063</t>
  </si>
  <si>
    <t>08065</t>
  </si>
  <si>
    <t>08067</t>
  </si>
  <si>
    <t>08069</t>
  </si>
  <si>
    <t>08071</t>
  </si>
  <si>
    <t>08073</t>
  </si>
  <si>
    <t>08075</t>
  </si>
  <si>
    <t>08077</t>
  </si>
  <si>
    <t>08079</t>
  </si>
  <si>
    <t>08081</t>
  </si>
  <si>
    <t>08083</t>
  </si>
  <si>
    <t>08085</t>
  </si>
  <si>
    <t>08087</t>
  </si>
  <si>
    <t>08089</t>
  </si>
  <si>
    <t>08091</t>
  </si>
  <si>
    <t>08093</t>
  </si>
  <si>
    <t>08095</t>
  </si>
  <si>
    <t>08097</t>
  </si>
  <si>
    <t>08099</t>
  </si>
  <si>
    <t>08101</t>
  </si>
  <si>
    <t>08103</t>
  </si>
  <si>
    <t>08105</t>
  </si>
  <si>
    <t>08107</t>
  </si>
  <si>
    <t>08109</t>
  </si>
  <si>
    <t>08111</t>
  </si>
  <si>
    <t>08113</t>
  </si>
  <si>
    <t>08115</t>
  </si>
  <si>
    <t>08117</t>
  </si>
  <si>
    <t>08119</t>
  </si>
  <si>
    <t>08121</t>
  </si>
  <si>
    <t>08123</t>
  </si>
  <si>
    <t>08125</t>
  </si>
  <si>
    <t>09</t>
  </si>
  <si>
    <t>09001</t>
  </si>
  <si>
    <t>09003</t>
  </si>
  <si>
    <t>09005</t>
  </si>
  <si>
    <t>09007</t>
  </si>
  <si>
    <t>09009</t>
  </si>
  <si>
    <t>09011</t>
  </si>
  <si>
    <t>09013</t>
  </si>
  <si>
    <t>09015</t>
  </si>
  <si>
    <t>10</t>
  </si>
  <si>
    <t>10001</t>
  </si>
  <si>
    <t>10003</t>
  </si>
  <si>
    <t>10005</t>
  </si>
  <si>
    <t>11</t>
  </si>
  <si>
    <t>11001</t>
  </si>
  <si>
    <t>12</t>
  </si>
  <si>
    <t>12001</t>
  </si>
  <si>
    <t>12003</t>
  </si>
  <si>
    <t>12005</t>
  </si>
  <si>
    <t>12007</t>
  </si>
  <si>
    <t>12009</t>
  </si>
  <si>
    <t>12011</t>
  </si>
  <si>
    <t>12013</t>
  </si>
  <si>
    <t>12015</t>
  </si>
  <si>
    <t>12017</t>
  </si>
  <si>
    <t>12019</t>
  </si>
  <si>
    <t>12021</t>
  </si>
  <si>
    <t>12023</t>
  </si>
  <si>
    <t>12027</t>
  </si>
  <si>
    <t>12029</t>
  </si>
  <si>
    <t>12031</t>
  </si>
  <si>
    <t>12033</t>
  </si>
  <si>
    <t>12035</t>
  </si>
  <si>
    <t>12037</t>
  </si>
  <si>
    <t>12039</t>
  </si>
  <si>
    <t>12041</t>
  </si>
  <si>
    <t>12043</t>
  </si>
  <si>
    <t>12045</t>
  </si>
  <si>
    <t>12047</t>
  </si>
  <si>
    <t>12049</t>
  </si>
  <si>
    <t>12051</t>
  </si>
  <si>
    <t>12053</t>
  </si>
  <si>
    <t>12055</t>
  </si>
  <si>
    <t>12057</t>
  </si>
  <si>
    <t>12059</t>
  </si>
  <si>
    <t>12061</t>
  </si>
  <si>
    <t>12063</t>
  </si>
  <si>
    <t>12065</t>
  </si>
  <si>
    <t>12067</t>
  </si>
  <si>
    <t>12069</t>
  </si>
  <si>
    <t>12071</t>
  </si>
  <si>
    <t>12073</t>
  </si>
  <si>
    <t>12075</t>
  </si>
  <si>
    <t>12077</t>
  </si>
  <si>
    <t>12079</t>
  </si>
  <si>
    <t>12081</t>
  </si>
  <si>
    <t>12083</t>
  </si>
  <si>
    <t>12085</t>
  </si>
  <si>
    <t>12086</t>
  </si>
  <si>
    <t>12087</t>
  </si>
  <si>
    <t>12089</t>
  </si>
  <si>
    <t>12091</t>
  </si>
  <si>
    <t>12093</t>
  </si>
  <si>
    <t>12095</t>
  </si>
  <si>
    <t>12097</t>
  </si>
  <si>
    <t>12099</t>
  </si>
  <si>
    <t>12101</t>
  </si>
  <si>
    <t>12103</t>
  </si>
  <si>
    <t>12105</t>
  </si>
  <si>
    <t>12107</t>
  </si>
  <si>
    <t>12109</t>
  </si>
  <si>
    <t>12111</t>
  </si>
  <si>
    <t>12113</t>
  </si>
  <si>
    <t>12115</t>
  </si>
  <si>
    <t>12117</t>
  </si>
  <si>
    <t>12119</t>
  </si>
  <si>
    <t>12121</t>
  </si>
  <si>
    <t>12123</t>
  </si>
  <si>
    <t>12125</t>
  </si>
  <si>
    <t>12127</t>
  </si>
  <si>
    <t>12129</t>
  </si>
  <si>
    <t>12131</t>
  </si>
  <si>
    <t>12133</t>
  </si>
  <si>
    <t>13</t>
  </si>
  <si>
    <t>13001</t>
  </si>
  <si>
    <t>13003</t>
  </si>
  <si>
    <t>13005</t>
  </si>
  <si>
    <t>13007</t>
  </si>
  <si>
    <t>13009</t>
  </si>
  <si>
    <t>13011</t>
  </si>
  <si>
    <t>13013</t>
  </si>
  <si>
    <t>13015</t>
  </si>
  <si>
    <t>13017</t>
  </si>
  <si>
    <t>13019</t>
  </si>
  <si>
    <t>13021</t>
  </si>
  <si>
    <t>13023</t>
  </si>
  <si>
    <t>13025</t>
  </si>
  <si>
    <t>13027</t>
  </si>
  <si>
    <t>13029</t>
  </si>
  <si>
    <t>13031</t>
  </si>
  <si>
    <t>13033</t>
  </si>
  <si>
    <t>13035</t>
  </si>
  <si>
    <t>13037</t>
  </si>
  <si>
    <t>13039</t>
  </si>
  <si>
    <t>13043</t>
  </si>
  <si>
    <t>13045</t>
  </si>
  <si>
    <t>13047</t>
  </si>
  <si>
    <t>13049</t>
  </si>
  <si>
    <t>13051</t>
  </si>
  <si>
    <t>13053</t>
  </si>
  <si>
    <t>13055</t>
  </si>
  <si>
    <t>13057</t>
  </si>
  <si>
    <t>13059</t>
  </si>
  <si>
    <t>13061</t>
  </si>
  <si>
    <t>13063</t>
  </si>
  <si>
    <t>13065</t>
  </si>
  <si>
    <t>13067</t>
  </si>
  <si>
    <t>13069</t>
  </si>
  <si>
    <t>13071</t>
  </si>
  <si>
    <t>13073</t>
  </si>
  <si>
    <t>13075</t>
  </si>
  <si>
    <t>13077</t>
  </si>
  <si>
    <t>13079</t>
  </si>
  <si>
    <t>13081</t>
  </si>
  <si>
    <t>13083</t>
  </si>
  <si>
    <t>13085</t>
  </si>
  <si>
    <t>13087</t>
  </si>
  <si>
    <t>13089</t>
  </si>
  <si>
    <t>13091</t>
  </si>
  <si>
    <t>13093</t>
  </si>
  <si>
    <t>13095</t>
  </si>
  <si>
    <t>13097</t>
  </si>
  <si>
    <t>13099</t>
  </si>
  <si>
    <t>13101</t>
  </si>
  <si>
    <t>13103</t>
  </si>
  <si>
    <t>13105</t>
  </si>
  <si>
    <t>13107</t>
  </si>
  <si>
    <t>13109</t>
  </si>
  <si>
    <t>13111</t>
  </si>
  <si>
    <t>13113</t>
  </si>
  <si>
    <t>13115</t>
  </si>
  <si>
    <t>13117</t>
  </si>
  <si>
    <t>13119</t>
  </si>
  <si>
    <t>13121</t>
  </si>
  <si>
    <t>13123</t>
  </si>
  <si>
    <t>13125</t>
  </si>
  <si>
    <t>13127</t>
  </si>
  <si>
    <t>13129</t>
  </si>
  <si>
    <t>13131</t>
  </si>
  <si>
    <t>13133</t>
  </si>
  <si>
    <t>13135</t>
  </si>
  <si>
    <t>13137</t>
  </si>
  <si>
    <t>13139</t>
  </si>
  <si>
    <t>13141</t>
  </si>
  <si>
    <t>13143</t>
  </si>
  <si>
    <t>13145</t>
  </si>
  <si>
    <t>13147</t>
  </si>
  <si>
    <t>13149</t>
  </si>
  <si>
    <t>13151</t>
  </si>
  <si>
    <t>13153</t>
  </si>
  <si>
    <t>13155</t>
  </si>
  <si>
    <t>13157</t>
  </si>
  <si>
    <t>13159</t>
  </si>
  <si>
    <t>13161</t>
  </si>
  <si>
    <t>13163</t>
  </si>
  <si>
    <t>13165</t>
  </si>
  <si>
    <t>13167</t>
  </si>
  <si>
    <t>13169</t>
  </si>
  <si>
    <t>13171</t>
  </si>
  <si>
    <t>13173</t>
  </si>
  <si>
    <t>13175</t>
  </si>
  <si>
    <t>13177</t>
  </si>
  <si>
    <t>13179</t>
  </si>
  <si>
    <t>13181</t>
  </si>
  <si>
    <t>13183</t>
  </si>
  <si>
    <t>13185</t>
  </si>
  <si>
    <t>13187</t>
  </si>
  <si>
    <t>13189</t>
  </si>
  <si>
    <t>13191</t>
  </si>
  <si>
    <t>13193</t>
  </si>
  <si>
    <t>13195</t>
  </si>
  <si>
    <t>13197</t>
  </si>
  <si>
    <t>13199</t>
  </si>
  <si>
    <t>13201</t>
  </si>
  <si>
    <t>13205</t>
  </si>
  <si>
    <t>13207</t>
  </si>
  <si>
    <t>13209</t>
  </si>
  <si>
    <t>13211</t>
  </si>
  <si>
    <t>13213</t>
  </si>
  <si>
    <t>13215</t>
  </si>
  <si>
    <t>13217</t>
  </si>
  <si>
    <t>13219</t>
  </si>
  <si>
    <t>13221</t>
  </si>
  <si>
    <t>13223</t>
  </si>
  <si>
    <t>13225</t>
  </si>
  <si>
    <t>13227</t>
  </si>
  <si>
    <t>13229</t>
  </si>
  <si>
    <t>13231</t>
  </si>
  <si>
    <t>13233</t>
  </si>
  <si>
    <t>13235</t>
  </si>
  <si>
    <t>13237</t>
  </si>
  <si>
    <t>13239</t>
  </si>
  <si>
    <t>13241</t>
  </si>
  <si>
    <t>13243</t>
  </si>
  <si>
    <t>13245</t>
  </si>
  <si>
    <t>13247</t>
  </si>
  <si>
    <t>13249</t>
  </si>
  <si>
    <t>13251</t>
  </si>
  <si>
    <t>13253</t>
  </si>
  <si>
    <t>13255</t>
  </si>
  <si>
    <t>13257</t>
  </si>
  <si>
    <t>13259</t>
  </si>
  <si>
    <t>13261</t>
  </si>
  <si>
    <t>13263</t>
  </si>
  <si>
    <t>13265</t>
  </si>
  <si>
    <t>13267</t>
  </si>
  <si>
    <t>13269</t>
  </si>
  <si>
    <t>13271</t>
  </si>
  <si>
    <t>13273</t>
  </si>
  <si>
    <t>13275</t>
  </si>
  <si>
    <t>13277</t>
  </si>
  <si>
    <t>13279</t>
  </si>
  <si>
    <t>13281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</si>
  <si>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</si>
  <si>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</si>
  <si>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</si>
  <si>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</si>
  <si>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</si>
  <si>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</si>
  <si>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</si>
  <si>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</si>
  <si>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</si>
  <si>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</si>
  <si>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</si>
  <si>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</si>
  <si>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</si>
  <si>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</si>
  <si>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</si>
  <si>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</si>
  <si>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</si>
  <si>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</si>
  <si>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</si>
  <si>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</si>
  <si>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</si>
  <si>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</si>
  <si>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</si>
  <si>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</si>
  <si>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</si>
  <si>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</si>
  <si>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</si>
  <si>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</si>
  <si>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</si>
  <si>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</si>
  <si>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</si>
  <si>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</si>
  <si>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</si>
  <si>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</si>
  <si>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</si>
  <si>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</si>
  <si>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</si>
  <si>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</si>
  <si>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</si>
  <si>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</si>
  <si>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</si>
  <si>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</si>
  <si>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</si>
  <si>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</si>
  <si>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</si>
  <si>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</si>
  <si>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</si>
  <si>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</si>
  <si>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</si>
  <si>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</si>
  <si>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</si>
  <si>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</si>
  <si>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</si>
  <si>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</si>
  <si>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</si>
  <si>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</si>
  <si>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</si>
  <si>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17161</t>
  </si>
  <si>
    <t>17163</t>
  </si>
  <si>
    <t>17165</t>
  </si>
  <si>
    <t>17167</t>
  </si>
  <si>
    <t>17169</t>
  </si>
  <si>
    <t>17171</t>
  </si>
  <si>
    <t>17173</t>
  </si>
  <si>
    <t>17175</t>
  </si>
  <si>
    <t>17177</t>
  </si>
  <si>
    <t>17179</t>
  </si>
  <si>
    <t>17181</t>
  </si>
  <si>
    <t>17183</t>
  </si>
  <si>
    <t>17185</t>
  </si>
  <si>
    <t>17187</t>
  </si>
  <si>
    <t>17189</t>
  </si>
  <si>
    <t>17191</t>
  </si>
  <si>
    <t>17193</t>
  </si>
  <si>
    <t>17195</t>
  </si>
  <si>
    <t>17197</t>
  </si>
  <si>
    <t>17199</t>
  </si>
  <si>
    <t>17201</t>
  </si>
  <si>
    <t>17203</t>
  </si>
  <si>
    <t>18</t>
  </si>
  <si>
    <t>18001</t>
  </si>
  <si>
    <t>18003</t>
  </si>
  <si>
    <t>18005</t>
  </si>
  <si>
    <t>18007</t>
  </si>
  <si>
    <t>18009</t>
  </si>
  <si>
    <t>18011</t>
  </si>
  <si>
    <t>18013</t>
  </si>
  <si>
    <t>18015</t>
  </si>
  <si>
    <t>18017</t>
  </si>
  <si>
    <t>18019</t>
  </si>
  <si>
    <t>18021</t>
  </si>
  <si>
    <t>18023</t>
  </si>
  <si>
    <t>18025</t>
  </si>
  <si>
    <t>Location</t>
  </si>
  <si>
    <t>1-foot Production Cost @ $131/square mile</t>
  </si>
  <si>
    <t>Imagery for the Nation Program Cost Estimate</t>
  </si>
  <si>
    <t>Eastern US - All States east of the Mississippi River</t>
  </si>
  <si>
    <t>Western U.S. - All States west of the Mississippi River (except Alaska)</t>
  </si>
  <si>
    <t>Alaska State</t>
  </si>
  <si>
    <t>N/A</t>
  </si>
  <si>
    <t>Total Land Area</t>
  </si>
  <si>
    <t>Land Area for Counties &gt;25 People Per Square Mile</t>
  </si>
  <si>
    <t>Urban Land Area</t>
  </si>
  <si>
    <t>U.S. Territories and Insular Entities</t>
  </si>
  <si>
    <t>Insular Areas and Territories Included</t>
  </si>
  <si>
    <t>Guam</t>
  </si>
  <si>
    <t>Puerto Rico</t>
  </si>
  <si>
    <t>Virgin Islands</t>
  </si>
  <si>
    <t>American Samoa</t>
  </si>
  <si>
    <t>Palmyra Atoll</t>
  </si>
  <si>
    <t>Johnson and Sand Islands</t>
  </si>
  <si>
    <t>Howland, Baker and Jarvis Islands</t>
  </si>
  <si>
    <t>Midway Island</t>
  </si>
  <si>
    <t>Wake Island</t>
  </si>
  <si>
    <t>Navassa Island</t>
  </si>
  <si>
    <t>1-meter Production Cost @ $58/square mile for Ocean Islands</t>
  </si>
  <si>
    <t>DISTRIBUTION AND ARCHIVE</t>
  </si>
  <si>
    <t>("Once Over")</t>
  </si>
  <si>
    <t>1-foot Quality Control Cost @ $1.88/square mile</t>
  </si>
  <si>
    <t>(3-Year Estimates)</t>
  </si>
  <si>
    <t>Insular Areas and Territories were included on 3-Year Production Cycles</t>
  </si>
  <si>
    <t>(10% Sample Rate)</t>
  </si>
  <si>
    <t>Kingman Reef</t>
  </si>
  <si>
    <t>Based on a 3.5% Annual CPI Increase</t>
  </si>
  <si>
    <t>Manu'a</t>
  </si>
  <si>
    <t>County/Island</t>
  </si>
  <si>
    <t>Eastern + Western (Tutuila)</t>
  </si>
  <si>
    <t>Udot</t>
  </si>
  <si>
    <t>Pohnpei</t>
  </si>
  <si>
    <t>Fais</t>
  </si>
  <si>
    <t>Microneasia</t>
  </si>
  <si>
    <t>Pata, Tol, Polle</t>
  </si>
  <si>
    <t>Moen</t>
  </si>
  <si>
    <t>Kosrae &amp; Lelu</t>
  </si>
  <si>
    <t>Asor &amp; Falalop</t>
  </si>
  <si>
    <t>Rest of Yap Islands</t>
  </si>
  <si>
    <t>CNMI</t>
  </si>
  <si>
    <t>Saipan Island</t>
  </si>
  <si>
    <t>Tinian Island</t>
  </si>
  <si>
    <t>Aguijan Island</t>
  </si>
  <si>
    <t>Rota</t>
  </si>
  <si>
    <t>Agrihan</t>
  </si>
  <si>
    <t>Alamagan Island</t>
  </si>
  <si>
    <t>Anatahan Island</t>
  </si>
  <si>
    <t>Pagan Island</t>
  </si>
  <si>
    <t>Fefan</t>
  </si>
  <si>
    <t>Parem</t>
  </si>
  <si>
    <t>Uman</t>
  </si>
  <si>
    <t>Dublon</t>
  </si>
  <si>
    <t>Palau</t>
  </si>
  <si>
    <t>Ngiwal</t>
  </si>
  <si>
    <t>Kayangel</t>
  </si>
  <si>
    <t>Angaur</t>
  </si>
  <si>
    <t>Peleliu</t>
  </si>
  <si>
    <t>Koror</t>
  </si>
  <si>
    <t>Ngatpang &amp; Aimeliik</t>
  </si>
  <si>
    <t>Melekeok, Airai, Ngarchelong, Ngardmau, Ngaraard, Ngchesar, Ngeremlengui</t>
  </si>
  <si>
    <t>Marshall Islands</t>
  </si>
  <si>
    <t>Arno</t>
  </si>
  <si>
    <t>Majuro</t>
  </si>
  <si>
    <t>Maloelap</t>
  </si>
  <si>
    <t>Mili</t>
  </si>
  <si>
    <t>Rongelap</t>
  </si>
  <si>
    <t>Alinglapalap</t>
  </si>
  <si>
    <t>Jaliut</t>
  </si>
  <si>
    <t>Kwajalein</t>
  </si>
  <si>
    <t>Likiep</t>
  </si>
  <si>
    <t>Wotje</t>
  </si>
  <si>
    <t>Area (sq. miles)</t>
  </si>
  <si>
    <t>CNMI (Northern Marianas Islands)</t>
  </si>
  <si>
    <t>Puerto Rico, Isla de Vieques, Isla de Culebra, Isla Desecheo, Isla Mona</t>
  </si>
  <si>
    <t>Park County</t>
  </si>
  <si>
    <t>Pitkin County</t>
  </si>
  <si>
    <t>Prowers County</t>
  </si>
  <si>
    <t>Pueblo County</t>
  </si>
  <si>
    <t>Rio Blanco County</t>
  </si>
  <si>
    <t>Rio Grande County</t>
  </si>
  <si>
    <t>Routt County</t>
  </si>
  <si>
    <t>Saguache County</t>
  </si>
  <si>
    <t>25023</t>
  </si>
  <si>
    <t>25025</t>
  </si>
  <si>
    <t>25027</t>
  </si>
  <si>
    <t>26</t>
  </si>
  <si>
    <t>26001</t>
  </si>
  <si>
    <t>26003</t>
  </si>
  <si>
    <t>26005</t>
  </si>
  <si>
    <t>26007</t>
  </si>
  <si>
    <t>26009</t>
  </si>
  <si>
    <t>26011</t>
  </si>
  <si>
    <t>26013</t>
  </si>
  <si>
    <t>26015</t>
  </si>
  <si>
    <t>26017</t>
  </si>
  <si>
    <t>26019</t>
  </si>
  <si>
    <t>26021</t>
  </si>
  <si>
    <t>26023</t>
  </si>
  <si>
    <t>26025</t>
  </si>
  <si>
    <t>26027</t>
  </si>
  <si>
    <t>26029</t>
  </si>
  <si>
    <t>26031</t>
  </si>
  <si>
    <t>26033</t>
  </si>
  <si>
    <t>26035</t>
  </si>
  <si>
    <t>26037</t>
  </si>
  <si>
    <t>26039</t>
  </si>
  <si>
    <t>26041</t>
  </si>
  <si>
    <t>26043</t>
  </si>
  <si>
    <t>26045</t>
  </si>
  <si>
    <t>26047</t>
  </si>
  <si>
    <t>26049</t>
  </si>
  <si>
    <t>26051</t>
  </si>
  <si>
    <t>26053</t>
  </si>
  <si>
    <t>26055</t>
  </si>
  <si>
    <t>26057</t>
  </si>
  <si>
    <t>26059</t>
  </si>
  <si>
    <t>26061</t>
  </si>
  <si>
    <t>26063</t>
  </si>
  <si>
    <t>26065</t>
  </si>
  <si>
    <t>26067</t>
  </si>
  <si>
    <t>26069</t>
  </si>
  <si>
    <t>26071</t>
  </si>
  <si>
    <t>26073</t>
  </si>
  <si>
    <t>26075</t>
  </si>
  <si>
    <t>26077</t>
  </si>
  <si>
    <t>26079</t>
  </si>
  <si>
    <t>26081</t>
  </si>
  <si>
    <t>26083</t>
  </si>
  <si>
    <t>26085</t>
  </si>
  <si>
    <t>26087</t>
  </si>
  <si>
    <t>26089</t>
  </si>
  <si>
    <t>26091</t>
  </si>
  <si>
    <t>26093</t>
  </si>
  <si>
    <t>26095</t>
  </si>
  <si>
    <t>26097</t>
  </si>
  <si>
    <t>26099</t>
  </si>
  <si>
    <t>26101</t>
  </si>
  <si>
    <t>26103</t>
  </si>
  <si>
    <t>26105</t>
  </si>
  <si>
    <t>26107</t>
  </si>
  <si>
    <t>26109</t>
  </si>
  <si>
    <t>26111</t>
  </si>
  <si>
    <t>26113</t>
  </si>
  <si>
    <t>26115</t>
  </si>
  <si>
    <t>26117</t>
  </si>
  <si>
    <t>26119</t>
  </si>
  <si>
    <t>26121</t>
  </si>
  <si>
    <t>26123</t>
  </si>
  <si>
    <t>26125</t>
  </si>
  <si>
    <t>26127</t>
  </si>
  <si>
    <t>26129</t>
  </si>
  <si>
    <t>26131</t>
  </si>
  <si>
    <t>26133</t>
  </si>
  <si>
    <t>26135</t>
  </si>
  <si>
    <t>26137</t>
  </si>
  <si>
    <t>26139</t>
  </si>
  <si>
    <t>26141</t>
  </si>
  <si>
    <t>26143</t>
  </si>
  <si>
    <t>26145</t>
  </si>
  <si>
    <t>26147</t>
  </si>
  <si>
    <t>26149</t>
  </si>
  <si>
    <t>26151</t>
  </si>
  <si>
    <t>26153</t>
  </si>
  <si>
    <t>26155</t>
  </si>
  <si>
    <t>26157</t>
  </si>
  <si>
    <t>26159</t>
  </si>
  <si>
    <t>26161</t>
  </si>
  <si>
    <t>26163</t>
  </si>
  <si>
    <t>26165</t>
  </si>
  <si>
    <t>27</t>
  </si>
  <si>
    <t>27001</t>
  </si>
  <si>
    <t>27003</t>
  </si>
  <si>
    <t>27005</t>
  </si>
  <si>
    <t>27007</t>
  </si>
  <si>
    <t>27009</t>
  </si>
  <si>
    <t>27011</t>
  </si>
  <si>
    <t>27013</t>
  </si>
  <si>
    <t>27015</t>
  </si>
  <si>
    <t>27017</t>
  </si>
  <si>
    <t>27019</t>
  </si>
  <si>
    <t>27021</t>
  </si>
  <si>
    <t>27023</t>
  </si>
  <si>
    <t>27025</t>
  </si>
  <si>
    <t>27027</t>
  </si>
  <si>
    <t>27029</t>
  </si>
  <si>
    <t>27031</t>
  </si>
  <si>
    <t>27033</t>
  </si>
  <si>
    <t>27035</t>
  </si>
  <si>
    <t>27037</t>
  </si>
  <si>
    <t>27039</t>
  </si>
  <si>
    <t>27041</t>
  </si>
  <si>
    <t>27043</t>
  </si>
  <si>
    <t>27045</t>
  </si>
  <si>
    <t>27047</t>
  </si>
  <si>
    <t>27049</t>
  </si>
  <si>
    <t>27051</t>
  </si>
  <si>
    <t>27053</t>
  </si>
  <si>
    <t>27055</t>
  </si>
  <si>
    <t>27057</t>
  </si>
  <si>
    <t>27059</t>
  </si>
  <si>
    <t>27061</t>
  </si>
  <si>
    <t>27063</t>
  </si>
  <si>
    <t>27065</t>
  </si>
  <si>
    <t>27067</t>
  </si>
  <si>
    <t>27069</t>
  </si>
  <si>
    <t>27071</t>
  </si>
  <si>
    <t>27073</t>
  </si>
  <si>
    <t>27075</t>
  </si>
  <si>
    <t>27077</t>
  </si>
  <si>
    <t>27079</t>
  </si>
  <si>
    <t>27081</t>
  </si>
  <si>
    <t>27083</t>
  </si>
  <si>
    <t>27085</t>
  </si>
  <si>
    <t>27087</t>
  </si>
  <si>
    <t>27089</t>
  </si>
  <si>
    <t>27091</t>
  </si>
  <si>
    <t>27093</t>
  </si>
  <si>
    <t>27095</t>
  </si>
  <si>
    <t>27097</t>
  </si>
  <si>
    <t>27099</t>
  </si>
  <si>
    <t>27101</t>
  </si>
  <si>
    <t>27103</t>
  </si>
  <si>
    <t>27105</t>
  </si>
  <si>
    <t>27107</t>
  </si>
  <si>
    <t>27109</t>
  </si>
  <si>
    <t>27111</t>
  </si>
  <si>
    <t>27113</t>
  </si>
  <si>
    <t>27115</t>
  </si>
  <si>
    <t>27117</t>
  </si>
  <si>
    <t>27119</t>
  </si>
  <si>
    <t>27121</t>
  </si>
  <si>
    <t>27123</t>
  </si>
  <si>
    <t>27125</t>
  </si>
  <si>
    <t>27127</t>
  </si>
  <si>
    <t>27129</t>
  </si>
  <si>
    <t>27131</t>
  </si>
  <si>
    <t>27133</t>
  </si>
  <si>
    <t>27135</t>
  </si>
  <si>
    <t>27137</t>
  </si>
  <si>
    <t>27139</t>
  </si>
  <si>
    <t>27141</t>
  </si>
  <si>
    <t>27143</t>
  </si>
  <si>
    <t>27145</t>
  </si>
  <si>
    <t>27147</t>
  </si>
  <si>
    <t>27149</t>
  </si>
  <si>
    <t>27151</t>
  </si>
  <si>
    <t>27153</t>
  </si>
  <si>
    <t>27155</t>
  </si>
  <si>
    <t>27157</t>
  </si>
  <si>
    <t>27159</t>
  </si>
  <si>
    <t>27161</t>
  </si>
  <si>
    <t>27163</t>
  </si>
  <si>
    <t>27165</t>
  </si>
  <si>
    <t>27167</t>
  </si>
  <si>
    <t>27169</t>
  </si>
  <si>
    <t>27171</t>
  </si>
  <si>
    <t>27173</t>
  </si>
  <si>
    <t>28</t>
  </si>
  <si>
    <t>28001</t>
  </si>
  <si>
    <t>28003</t>
  </si>
  <si>
    <t>28005</t>
  </si>
  <si>
    <t>28007</t>
  </si>
  <si>
    <t>28009</t>
  </si>
  <si>
    <t>28011</t>
  </si>
  <si>
    <t>28013</t>
  </si>
  <si>
    <t>28015</t>
  </si>
  <si>
    <t>28017</t>
  </si>
  <si>
    <t>28019</t>
  </si>
  <si>
    <t>28021</t>
  </si>
  <si>
    <t>28023</t>
  </si>
  <si>
    <t>28025</t>
  </si>
  <si>
    <t>28027</t>
  </si>
  <si>
    <t>28029</t>
  </si>
  <si>
    <t>28031</t>
  </si>
  <si>
    <t>28033</t>
  </si>
  <si>
    <t>28035</t>
  </si>
  <si>
    <t>28037</t>
  </si>
  <si>
    <t>28039</t>
  </si>
  <si>
    <t>28041</t>
  </si>
  <si>
    <t>28043</t>
  </si>
  <si>
    <t>28045</t>
  </si>
  <si>
    <t>28047</t>
  </si>
  <si>
    <t>28049</t>
  </si>
  <si>
    <t>28051</t>
  </si>
  <si>
    <t>28053</t>
  </si>
  <si>
    <t>28055</t>
  </si>
  <si>
    <t>28057</t>
  </si>
  <si>
    <t>28059</t>
  </si>
  <si>
    <t>28061</t>
  </si>
  <si>
    <t>28063</t>
  </si>
  <si>
    <t>28065</t>
  </si>
  <si>
    <t>28067</t>
  </si>
  <si>
    <t>28069</t>
  </si>
  <si>
    <t>28071</t>
  </si>
  <si>
    <t>28073</t>
  </si>
  <si>
    <t>28075</t>
  </si>
  <si>
    <t>28077</t>
  </si>
  <si>
    <t>28079</t>
  </si>
  <si>
    <t>28081</t>
  </si>
  <si>
    <t>28083</t>
  </si>
  <si>
    <t>28085</t>
  </si>
  <si>
    <t>28087</t>
  </si>
  <si>
    <t>28089</t>
  </si>
  <si>
    <t>28091</t>
  </si>
  <si>
    <t>28093</t>
  </si>
  <si>
    <t>28095</t>
  </si>
  <si>
    <t>28097</t>
  </si>
  <si>
    <t>28099</t>
  </si>
  <si>
    <t>28101</t>
  </si>
  <si>
    <t>28103</t>
  </si>
  <si>
    <t>28105</t>
  </si>
  <si>
    <t>28107</t>
  </si>
  <si>
    <t>28109</t>
  </si>
  <si>
    <t>28111</t>
  </si>
  <si>
    <t>28113</t>
  </si>
  <si>
    <t>28115</t>
  </si>
  <si>
    <t>28117</t>
  </si>
  <si>
    <t>28119</t>
  </si>
  <si>
    <t>28121</t>
  </si>
  <si>
    <t>28123</t>
  </si>
  <si>
    <t>28125</t>
  </si>
  <si>
    <t>28127</t>
  </si>
  <si>
    <t>28129</t>
  </si>
  <si>
    <t>28131</t>
  </si>
  <si>
    <t>28133</t>
  </si>
  <si>
    <t>28135</t>
  </si>
  <si>
    <t>28137</t>
  </si>
  <si>
    <t>28139</t>
  </si>
  <si>
    <t>28141</t>
  </si>
  <si>
    <t>28143</t>
  </si>
  <si>
    <t>28145</t>
  </si>
  <si>
    <t>28147</t>
  </si>
  <si>
    <t>28149</t>
  </si>
  <si>
    <t>28151</t>
  </si>
  <si>
    <t>28153</t>
  </si>
  <si>
    <t>28155</t>
  </si>
  <si>
    <t>28157</t>
  </si>
  <si>
    <t>28159</t>
  </si>
  <si>
    <t>28161</t>
  </si>
  <si>
    <t>28163</t>
  </si>
  <si>
    <t>29</t>
  </si>
  <si>
    <t>29001</t>
  </si>
  <si>
    <t>29003</t>
  </si>
  <si>
    <t>29005</t>
  </si>
  <si>
    <t>29007</t>
  </si>
  <si>
    <t>29009</t>
  </si>
  <si>
    <t>29011</t>
  </si>
  <si>
    <t>29013</t>
  </si>
  <si>
    <t>29015</t>
  </si>
  <si>
    <t>29017</t>
  </si>
  <si>
    <t>29019</t>
  </si>
  <si>
    <t>29021</t>
  </si>
  <si>
    <t>29023</t>
  </si>
  <si>
    <t>29025</t>
  </si>
  <si>
    <t>29027</t>
  </si>
  <si>
    <t>29029</t>
  </si>
  <si>
    <t>29031</t>
  </si>
  <si>
    <t>29033</t>
  </si>
  <si>
    <t>29035</t>
  </si>
  <si>
    <t>29037</t>
  </si>
  <si>
    <t>29039</t>
  </si>
  <si>
    <t>29041</t>
  </si>
  <si>
    <t>29043</t>
  </si>
  <si>
    <t>29045</t>
  </si>
  <si>
    <t>29047</t>
  </si>
  <si>
    <t>29049</t>
  </si>
  <si>
    <t>29051</t>
  </si>
  <si>
    <t>29053</t>
  </si>
  <si>
    <t>29055</t>
  </si>
  <si>
    <t>29057</t>
  </si>
  <si>
    <t>29059</t>
  </si>
  <si>
    <t>29061</t>
  </si>
  <si>
    <t>29063</t>
  </si>
  <si>
    <t>29065</t>
  </si>
  <si>
    <t>29067</t>
  </si>
  <si>
    <t>29069</t>
  </si>
  <si>
    <t>29071</t>
  </si>
  <si>
    <t>29073</t>
  </si>
  <si>
    <t>29075</t>
  </si>
  <si>
    <t>29077</t>
  </si>
  <si>
    <t>29079</t>
  </si>
  <si>
    <t>29081</t>
  </si>
  <si>
    <t>29083</t>
  </si>
  <si>
    <t>29085</t>
  </si>
  <si>
    <t>29087</t>
  </si>
  <si>
    <t>29089</t>
  </si>
  <si>
    <t>29091</t>
  </si>
  <si>
    <t>29093</t>
  </si>
  <si>
    <t>29095</t>
  </si>
  <si>
    <t>29097</t>
  </si>
  <si>
    <t>29099</t>
  </si>
  <si>
    <t>29101</t>
  </si>
  <si>
    <t>29103</t>
  </si>
  <si>
    <t>29105</t>
  </si>
  <si>
    <t>29107</t>
  </si>
  <si>
    <t>29109</t>
  </si>
  <si>
    <t>29111</t>
  </si>
  <si>
    <t>29113</t>
  </si>
  <si>
    <t>29115</t>
  </si>
  <si>
    <t>29117</t>
  </si>
  <si>
    <t>29119</t>
  </si>
  <si>
    <t>29121</t>
  </si>
  <si>
    <t>29123</t>
  </si>
  <si>
    <t>29125</t>
  </si>
  <si>
    <t>29127</t>
  </si>
  <si>
    <t>29129</t>
  </si>
  <si>
    <t>29131</t>
  </si>
  <si>
    <t>29133</t>
  </si>
  <si>
    <t>29135</t>
  </si>
  <si>
    <t>29137</t>
  </si>
  <si>
    <t>29139</t>
  </si>
  <si>
    <t>29141</t>
  </si>
  <si>
    <t>29143</t>
  </si>
  <si>
    <t>29145</t>
  </si>
  <si>
    <t>29147</t>
  </si>
  <si>
    <t>29149</t>
  </si>
  <si>
    <t>29151</t>
  </si>
  <si>
    <t>29153</t>
  </si>
  <si>
    <t>29155</t>
  </si>
  <si>
    <t>29157</t>
  </si>
  <si>
    <t>29159</t>
  </si>
  <si>
    <t>29161</t>
  </si>
  <si>
    <t>29163</t>
  </si>
  <si>
    <t>29165</t>
  </si>
  <si>
    <t>29167</t>
  </si>
  <si>
    <t>29169</t>
  </si>
  <si>
    <t>29171</t>
  </si>
  <si>
    <t>29173</t>
  </si>
  <si>
    <t>29175</t>
  </si>
  <si>
    <t>29177</t>
  </si>
  <si>
    <t>29179</t>
  </si>
  <si>
    <t>29181</t>
  </si>
  <si>
    <t>29183</t>
  </si>
  <si>
    <t>29185</t>
  </si>
  <si>
    <t>29186</t>
  </si>
  <si>
    <t>29187</t>
  </si>
  <si>
    <t>29189</t>
  </si>
  <si>
    <t>29195</t>
  </si>
  <si>
    <t>29197</t>
  </si>
  <si>
    <t>29199</t>
  </si>
  <si>
    <t>29201</t>
  </si>
  <si>
    <t>29203</t>
  </si>
  <si>
    <t>29205</t>
  </si>
  <si>
    <t>29207</t>
  </si>
  <si>
    <t>29209</t>
  </si>
  <si>
    <t>29211</t>
  </si>
  <si>
    <t>29213</t>
  </si>
  <si>
    <t>29215</t>
  </si>
  <si>
    <t>29217</t>
  </si>
  <si>
    <t>29219</t>
  </si>
  <si>
    <t>29221</t>
  </si>
  <si>
    <t>29223</t>
  </si>
  <si>
    <t>29225</t>
  </si>
  <si>
    <t>29227</t>
  </si>
  <si>
    <t>29229</t>
  </si>
  <si>
    <t>29510</t>
  </si>
  <si>
    <t>30</t>
  </si>
  <si>
    <t>30001</t>
  </si>
  <si>
    <t>30003</t>
  </si>
  <si>
    <t>30005</t>
  </si>
  <si>
    <t>30007</t>
  </si>
  <si>
    <t>30009</t>
  </si>
  <si>
    <t>30011</t>
  </si>
  <si>
    <t>30013</t>
  </si>
  <si>
    <t>30015</t>
  </si>
  <si>
    <t>30017</t>
  </si>
  <si>
    <t>30019</t>
  </si>
  <si>
    <t>30021</t>
  </si>
  <si>
    <t>30023</t>
  </si>
  <si>
    <t>30025</t>
  </si>
  <si>
    <t>30027</t>
  </si>
  <si>
    <t>30029</t>
  </si>
  <si>
    <t>30031</t>
  </si>
  <si>
    <t>30033</t>
  </si>
  <si>
    <t>30035</t>
  </si>
  <si>
    <t>30037</t>
  </si>
  <si>
    <t>30039</t>
  </si>
  <si>
    <t>30041</t>
  </si>
  <si>
    <t>30043</t>
  </si>
  <si>
    <t>30045</t>
  </si>
  <si>
    <t>30047</t>
  </si>
  <si>
    <t>30049</t>
  </si>
  <si>
    <t>30051</t>
  </si>
  <si>
    <t>30053</t>
  </si>
  <si>
    <t>30055</t>
  </si>
  <si>
    <t>30057</t>
  </si>
  <si>
    <t>30059</t>
  </si>
  <si>
    <t>30061</t>
  </si>
  <si>
    <t>30063</t>
  </si>
  <si>
    <t>30065</t>
  </si>
  <si>
    <t>30067</t>
  </si>
  <si>
    <t>30069</t>
  </si>
  <si>
    <t>30071</t>
  </si>
  <si>
    <t>30073</t>
  </si>
  <si>
    <t>30075</t>
  </si>
  <si>
    <t>30077</t>
  </si>
  <si>
    <t>30079</t>
  </si>
  <si>
    <t>30081</t>
  </si>
  <si>
    <t>30083</t>
  </si>
  <si>
    <t>30085</t>
  </si>
  <si>
    <t>30087</t>
  </si>
  <si>
    <t>30089</t>
  </si>
  <si>
    <t>30091</t>
  </si>
  <si>
    <t>30093</t>
  </si>
  <si>
    <t>30095</t>
  </si>
  <si>
    <t>30097</t>
  </si>
  <si>
    <t>30099</t>
  </si>
  <si>
    <t>30101</t>
  </si>
  <si>
    <t>30103</t>
  </si>
  <si>
    <t>30105</t>
  </si>
  <si>
    <t>30107</t>
  </si>
  <si>
    <t>30109</t>
  </si>
  <si>
    <t>30111</t>
  </si>
  <si>
    <t>31</t>
  </si>
  <si>
    <t>31001</t>
  </si>
  <si>
    <t>31003</t>
  </si>
  <si>
    <t>31005</t>
  </si>
  <si>
    <t>31007</t>
  </si>
  <si>
    <t>31009</t>
  </si>
  <si>
    <t>31011</t>
  </si>
  <si>
    <t>31013</t>
  </si>
  <si>
    <t>31015</t>
  </si>
  <si>
    <t>31017</t>
  </si>
  <si>
    <t>31019</t>
  </si>
  <si>
    <t>31021</t>
  </si>
  <si>
    <t>31023</t>
  </si>
  <si>
    <t>31025</t>
  </si>
  <si>
    <t>31027</t>
  </si>
  <si>
    <t>31029</t>
  </si>
  <si>
    <t>31031</t>
  </si>
  <si>
    <t>47181</t>
  </si>
  <si>
    <t>47183</t>
  </si>
  <si>
    <t>47185</t>
  </si>
  <si>
    <t>47187</t>
  </si>
  <si>
    <t>47189</t>
  </si>
  <si>
    <t>48</t>
  </si>
  <si>
    <t>48001</t>
  </si>
  <si>
    <t>48003</t>
  </si>
  <si>
    <t>48005</t>
  </si>
  <si>
    <t>48007</t>
  </si>
  <si>
    <t>48009</t>
  </si>
  <si>
    <t>48011</t>
  </si>
  <si>
    <t>48013</t>
  </si>
  <si>
    <t>48015</t>
  </si>
  <si>
    <t>48017</t>
  </si>
  <si>
    <t>48019</t>
  </si>
  <si>
    <t>48021</t>
  </si>
  <si>
    <t>48023</t>
  </si>
  <si>
    <t>48025</t>
  </si>
  <si>
    <t>48027</t>
  </si>
  <si>
    <t>48029</t>
  </si>
  <si>
    <t>48031</t>
  </si>
  <si>
    <t>48033</t>
  </si>
  <si>
    <t>48035</t>
  </si>
  <si>
    <t>48037</t>
  </si>
  <si>
    <t>48039</t>
  </si>
  <si>
    <t>48041</t>
  </si>
  <si>
    <t>31159</t>
  </si>
  <si>
    <t>31161</t>
  </si>
  <si>
    <t>31163</t>
  </si>
  <si>
    <t>31165</t>
  </si>
  <si>
    <t>31167</t>
  </si>
  <si>
    <t>31169</t>
  </si>
  <si>
    <t>31171</t>
  </si>
  <si>
    <t>31173</t>
  </si>
  <si>
    <t>31175</t>
  </si>
  <si>
    <t>31177</t>
  </si>
  <si>
    <t>31179</t>
  </si>
  <si>
    <t>31181</t>
  </si>
  <si>
    <t>31183</t>
  </si>
  <si>
    <t>31185</t>
  </si>
  <si>
    <t>32</t>
  </si>
  <si>
    <t>32001</t>
  </si>
  <si>
    <t>32003</t>
  </si>
  <si>
    <t>32005</t>
  </si>
  <si>
    <t>32007</t>
  </si>
  <si>
    <t>32009</t>
  </si>
  <si>
    <t>32011</t>
  </si>
  <si>
    <t>32013</t>
  </si>
  <si>
    <t>32015</t>
  </si>
  <si>
    <t>32017</t>
  </si>
  <si>
    <t>32019</t>
  </si>
  <si>
    <t>32021</t>
  </si>
  <si>
    <t>32023</t>
  </si>
  <si>
    <t>32027</t>
  </si>
  <si>
    <t>32029</t>
  </si>
  <si>
    <t>32031</t>
  </si>
  <si>
    <t>32033</t>
  </si>
  <si>
    <t>32510</t>
  </si>
  <si>
    <t>33</t>
  </si>
  <si>
    <t>33001</t>
  </si>
  <si>
    <t>33003</t>
  </si>
  <si>
    <t>33005</t>
  </si>
  <si>
    <t>33007</t>
  </si>
  <si>
    <t>33009</t>
  </si>
  <si>
    <t>33011</t>
  </si>
  <si>
    <t>33013</t>
  </si>
  <si>
    <t>33015</t>
  </si>
  <si>
    <t>33017</t>
  </si>
  <si>
    <t>33019</t>
  </si>
  <si>
    <t>34</t>
  </si>
  <si>
    <t>34001</t>
  </si>
  <si>
    <t>34003</t>
  </si>
  <si>
    <t>34005</t>
  </si>
  <si>
    <t>34007</t>
  </si>
  <si>
    <t>34009</t>
  </si>
  <si>
    <t>34011</t>
  </si>
  <si>
    <t>34013</t>
  </si>
  <si>
    <t>34015</t>
  </si>
  <si>
    <t>34017</t>
  </si>
  <si>
    <t>34019</t>
  </si>
  <si>
    <t>34021</t>
  </si>
  <si>
    <t>34023</t>
  </si>
  <si>
    <t>34025</t>
  </si>
  <si>
    <t>34027</t>
  </si>
  <si>
    <t>34029</t>
  </si>
  <si>
    <t>34031</t>
  </si>
  <si>
    <t>34033</t>
  </si>
  <si>
    <t>34035</t>
  </si>
  <si>
    <t>34037</t>
  </si>
  <si>
    <t>34039</t>
  </si>
  <si>
    <t>34041</t>
  </si>
  <si>
    <t>35</t>
  </si>
  <si>
    <t>35001</t>
  </si>
  <si>
    <t>35003</t>
  </si>
  <si>
    <t>35005</t>
  </si>
  <si>
    <t>35006</t>
  </si>
  <si>
    <t>35007</t>
  </si>
  <si>
    <t>35009</t>
  </si>
  <si>
    <t>35011</t>
  </si>
  <si>
    <t>35013</t>
  </si>
  <si>
    <t>35015</t>
  </si>
  <si>
    <t>35017</t>
  </si>
  <si>
    <t>35019</t>
  </si>
  <si>
    <t>35021</t>
  </si>
  <si>
    <t>35023</t>
  </si>
  <si>
    <t>35025</t>
  </si>
  <si>
    <t>35027</t>
  </si>
  <si>
    <t>35028</t>
  </si>
  <si>
    <t>35029</t>
  </si>
  <si>
    <t>35031</t>
  </si>
  <si>
    <t>35033</t>
  </si>
  <si>
    <t>35035</t>
  </si>
  <si>
    <t>35037</t>
  </si>
  <si>
    <t>35039</t>
  </si>
  <si>
    <t>35041</t>
  </si>
  <si>
    <t>35043</t>
  </si>
  <si>
    <t>35045</t>
  </si>
  <si>
    <t>35047</t>
  </si>
  <si>
    <t>35049</t>
  </si>
  <si>
    <t>35051</t>
  </si>
  <si>
    <t>35053</t>
  </si>
  <si>
    <t>35055</t>
  </si>
  <si>
    <t>35057</t>
  </si>
  <si>
    <t>35059</t>
  </si>
  <si>
    <t>35061</t>
  </si>
  <si>
    <t>36</t>
  </si>
  <si>
    <t>36001</t>
  </si>
  <si>
    <t>36003</t>
  </si>
  <si>
    <t>36005</t>
  </si>
  <si>
    <t>36007</t>
  </si>
  <si>
    <t>36009</t>
  </si>
  <si>
    <t>36011</t>
  </si>
  <si>
    <t>36013</t>
  </si>
  <si>
    <t>36015</t>
  </si>
  <si>
    <t>36017</t>
  </si>
  <si>
    <t>36019</t>
  </si>
  <si>
    <t>36021</t>
  </si>
  <si>
    <t>36023</t>
  </si>
  <si>
    <t>36025</t>
  </si>
  <si>
    <t>36027</t>
  </si>
  <si>
    <t>36029</t>
  </si>
  <si>
    <t>36031</t>
  </si>
  <si>
    <t>36033</t>
  </si>
  <si>
    <t>36035</t>
  </si>
  <si>
    <t>36037</t>
  </si>
  <si>
    <t>36039</t>
  </si>
  <si>
    <t>36041</t>
  </si>
  <si>
    <t>36043</t>
  </si>
  <si>
    <t>36045</t>
  </si>
  <si>
    <t>36047</t>
  </si>
  <si>
    <t>36049</t>
  </si>
  <si>
    <t>36051</t>
  </si>
  <si>
    <t>36053</t>
  </si>
  <si>
    <t>36055</t>
  </si>
  <si>
    <t>36057</t>
  </si>
  <si>
    <t>36059</t>
  </si>
  <si>
    <t>36061</t>
  </si>
  <si>
    <t>36063</t>
  </si>
  <si>
    <t>36065</t>
  </si>
  <si>
    <t>36067</t>
  </si>
  <si>
    <t>36069</t>
  </si>
  <si>
    <t>36071</t>
  </si>
  <si>
    <t>36073</t>
  </si>
  <si>
    <t>36075</t>
  </si>
  <si>
    <t>36077</t>
  </si>
  <si>
    <t>36079</t>
  </si>
  <si>
    <t>36081</t>
  </si>
  <si>
    <t>36083</t>
  </si>
  <si>
    <t>36085</t>
  </si>
  <si>
    <t>36087</t>
  </si>
  <si>
    <t>36089</t>
  </si>
  <si>
    <t>36091</t>
  </si>
  <si>
    <t>36093</t>
  </si>
  <si>
    <t>36095</t>
  </si>
  <si>
    <t>36097</t>
  </si>
  <si>
    <t>36099</t>
  </si>
  <si>
    <t>36101</t>
  </si>
  <si>
    <t>36103</t>
  </si>
  <si>
    <t>36105</t>
  </si>
  <si>
    <t>36107</t>
  </si>
  <si>
    <t>36109</t>
  </si>
  <si>
    <t>36111</t>
  </si>
  <si>
    <t>36113</t>
  </si>
  <si>
    <t>36115</t>
  </si>
  <si>
    <t>36117</t>
  </si>
  <si>
    <t>36119</t>
  </si>
  <si>
    <t>36121</t>
  </si>
  <si>
    <t>36123</t>
  </si>
  <si>
    <t>37</t>
  </si>
  <si>
    <t>37001</t>
  </si>
  <si>
    <t>37003</t>
  </si>
  <si>
    <t>37005</t>
  </si>
  <si>
    <t>37007</t>
  </si>
  <si>
    <t>37009</t>
  </si>
  <si>
    <t>37011</t>
  </si>
  <si>
    <t>37013</t>
  </si>
  <si>
    <t>37015</t>
  </si>
  <si>
    <t>Barber County</t>
  </si>
  <si>
    <t>Barton County</t>
  </si>
  <si>
    <t>Bourbon County</t>
  </si>
  <si>
    <t>Chase County</t>
  </si>
  <si>
    <t>Chautauqua County</t>
  </si>
  <si>
    <t>Cloud County</t>
  </si>
  <si>
    <t>Coffey County</t>
  </si>
  <si>
    <t>Comanche County</t>
  </si>
  <si>
    <t>Cowley County</t>
  </si>
  <si>
    <t>Doniphan County</t>
  </si>
  <si>
    <t>Elk County</t>
  </si>
  <si>
    <t>Ellis County</t>
  </si>
  <si>
    <t>Ellsworth County</t>
  </si>
  <si>
    <t>Finney County</t>
  </si>
  <si>
    <t>Geary County</t>
  </si>
  <si>
    <t>Gove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</si>
  <si>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</si>
  <si>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</si>
  <si>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</si>
  <si>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</si>
  <si>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</si>
  <si>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</si>
  <si>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</si>
  <si>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Jewell County</t>
  </si>
  <si>
    <t>Kearny County</t>
  </si>
  <si>
    <t>Kingman County</t>
  </si>
  <si>
    <t>Labette County</t>
  </si>
  <si>
    <t>Lane County</t>
  </si>
  <si>
    <t>Leavenworth County</t>
  </si>
  <si>
    <t>McPherson County</t>
  </si>
  <si>
    <t>Meade County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</si>
  <si>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</si>
  <si>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</si>
  <si>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</si>
  <si>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</si>
  <si>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</si>
  <si>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</si>
  <si>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</si>
  <si>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</si>
  <si>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</si>
  <si>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Pawnee County</t>
  </si>
  <si>
    <t>Pottawatomie County</t>
  </si>
  <si>
    <t>Pratt County</t>
  </si>
  <si>
    <t>Rawlins County</t>
  </si>
  <si>
    <t>Reno County</t>
  </si>
  <si>
    <t>Republic County</t>
  </si>
  <si>
    <t>Rice County</t>
  </si>
  <si>
    <t>Riley County</t>
  </si>
  <si>
    <t>Rooks County</t>
  </si>
  <si>
    <t>Seward County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</si>
  <si>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</si>
  <si>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</si>
  <si>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</si>
  <si>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</si>
  <si>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</si>
  <si>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</si>
  <si>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</si>
  <si>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</si>
  <si>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Trego County</t>
  </si>
  <si>
    <t>Wabaunsee County</t>
  </si>
  <si>
    <t>Wallace County</t>
  </si>
  <si>
    <t>Wichita County</t>
  </si>
  <si>
    <t>Wilson County</t>
  </si>
  <si>
    <t>Woodson County</t>
  </si>
  <si>
    <t>Wyandotte County</t>
  </si>
  <si>
    <t>Ballard County</t>
  </si>
  <si>
    <t>Barren County</t>
  </si>
  <si>
    <t>Bath County</t>
  </si>
  <si>
    <t>Bell County</t>
  </si>
  <si>
    <t>Boyd County</t>
  </si>
  <si>
    <t>Boyle County</t>
  </si>
  <si>
    <t>Bracken County</t>
  </si>
  <si>
    <t>Breathitt County</t>
  </si>
  <si>
    <t>Breckinridge County</t>
  </si>
  <si>
    <t>Bullitt County</t>
  </si>
  <si>
    <t>Caldwell County</t>
  </si>
  <si>
    <t>Calloway County</t>
  </si>
  <si>
    <t>Campbell County</t>
  </si>
  <si>
    <t>Carlisle County</t>
  </si>
  <si>
    <t>Carter County</t>
  </si>
  <si>
    <t>Casey County</t>
  </si>
  <si>
    <t>Edmonson County</t>
  </si>
  <si>
    <t>Elliott County</t>
  </si>
  <si>
    <t>Estill County</t>
  </si>
  <si>
    <t>Fleming County</t>
  </si>
  <si>
    <t>Garrard County</t>
  </si>
  <si>
    <t>Graves County</t>
  </si>
  <si>
    <t>Grayson County</t>
  </si>
  <si>
    <t>Green County</t>
  </si>
  <si>
    <t>Greenup County</t>
  </si>
  <si>
    <t>Harlan County</t>
  </si>
  <si>
    <t>Hickman County</t>
  </si>
  <si>
    <t>Hopkins County</t>
  </si>
  <si>
    <t>Jessamine County</t>
  </si>
  <si>
    <t>Kenton County</t>
  </si>
  <si>
    <t>Knott County</t>
  </si>
  <si>
    <t>Larue County</t>
  </si>
  <si>
    <t>Laurel County</t>
  </si>
  <si>
    <t>Leslie County</t>
  </si>
  <si>
    <t>Letcher County</t>
  </si>
  <si>
    <t>McCracken County</t>
  </si>
  <si>
    <t>McCreary County</t>
  </si>
  <si>
    <t>Magoffin County</t>
  </si>
  <si>
    <t>Menifee County</t>
  </si>
  <si>
    <t>Metcalfe County</t>
  </si>
  <si>
    <t>Muhlenberg County</t>
  </si>
  <si>
    <t>Nelson County</t>
  </si>
  <si>
    <t>Nicholas County</t>
  </si>
  <si>
    <t>Oldham County</t>
  </si>
  <si>
    <t>Owsley County</t>
  </si>
  <si>
    <t>Pendleton County</t>
  </si>
  <si>
    <t>Powell County</t>
  </si>
  <si>
    <t>Robertson County</t>
  </si>
  <si>
    <t>Rockcastle County</t>
  </si>
  <si>
    <t>Rowan County</t>
  </si>
  <si>
    <t>Simpson County</t>
  </si>
  <si>
    <t>Todd County</t>
  </si>
  <si>
    <t>Trigg County</t>
  </si>
  <si>
    <t>Trimble County</t>
  </si>
  <si>
    <t>Wolfe County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</si>
  <si>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</si>
  <si>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</si>
  <si>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</si>
  <si>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</si>
  <si>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</si>
  <si>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</si>
  <si>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</si>
  <si>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</si>
  <si>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</si>
  <si>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</si>
  <si>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</si>
  <si>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</si>
  <si>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</si>
  <si>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</si>
  <si>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</si>
  <si>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</si>
  <si>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</si>
  <si>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</si>
  <si>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</si>
  <si>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</si>
  <si>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</si>
  <si>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</si>
  <si>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</si>
  <si>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</si>
  <si>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</si>
  <si>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</si>
  <si>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</si>
  <si>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</si>
  <si>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</si>
  <si>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 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</si>
  <si>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</si>
  <si>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</si>
  <si>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</si>
  <si>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</si>
  <si>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</si>
  <si>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</si>
  <si>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</si>
  <si>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</si>
  <si>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</si>
  <si>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</si>
  <si>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</si>
  <si>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</si>
  <si>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</si>
  <si>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</si>
  <si>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</si>
  <si>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</si>
  <si>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</si>
  <si>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</si>
  <si>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King George County</t>
  </si>
  <si>
    <t>King William County</t>
  </si>
  <si>
    <t>Loudoun County</t>
  </si>
  <si>
    <t>Lunenburg County</t>
  </si>
  <si>
    <t>Mathews County</t>
  </si>
  <si>
    <t>New Kent County</t>
  </si>
  <si>
    <t>Nottoway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</si>
  <si>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</si>
  <si>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</si>
  <si>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</si>
  <si>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</si>
  <si>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</si>
  <si>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</si>
  <si>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Rappahannock County</t>
  </si>
  <si>
    <t>Roanoke County</t>
  </si>
  <si>
    <t>Rockbridge County</t>
  </si>
  <si>
    <t>Shenandoah County</t>
  </si>
  <si>
    <t>Smyth County</t>
  </si>
  <si>
    <t>Southampton County</t>
  </si>
  <si>
    <t>Spotsylvania County</t>
  </si>
  <si>
    <t>Mississippi</t>
  </si>
  <si>
    <t>Oklahoma</t>
  </si>
  <si>
    <t>Harnett County</t>
  </si>
  <si>
    <t>Haywood County</t>
  </si>
  <si>
    <t>Hertford County</t>
  </si>
  <si>
    <t>Hoke County</t>
  </si>
  <si>
    <t>Hyde County</t>
  </si>
  <si>
    <t>Iredell County</t>
  </si>
  <si>
    <t>Johnston County</t>
  </si>
  <si>
    <t>Lenoir County</t>
  </si>
  <si>
    <t>McDowell County</t>
  </si>
  <si>
    <t>Mecklenburg County</t>
  </si>
  <si>
    <t>Moore County</t>
  </si>
  <si>
    <t>Nash County</t>
  </si>
  <si>
    <t>New Hanover County</t>
  </si>
  <si>
    <t>Northampton County</t>
  </si>
  <si>
    <t>Onslow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</si>
  <si>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</si>
  <si>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</si>
  <si>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</si>
  <si>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</si>
  <si>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</si>
  <si>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</si>
  <si>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Robeson County</t>
  </si>
  <si>
    <t>Rutherford County</t>
  </si>
  <si>
    <t>Sampson County</t>
  </si>
  <si>
    <t>Stanly County</t>
  </si>
  <si>
    <t>Stokes County</t>
  </si>
  <si>
    <t>Surry County</t>
  </si>
  <si>
    <t>Swain County</t>
  </si>
  <si>
    <t>Transylvania County</t>
  </si>
  <si>
    <t>Tyrrell County</t>
  </si>
  <si>
    <t>Vance County</t>
  </si>
  <si>
    <t>Wake County</t>
  </si>
  <si>
    <t>Watauga County</t>
  </si>
  <si>
    <t>Yadkin County</t>
  </si>
  <si>
    <t>Yancey County</t>
  </si>
  <si>
    <t>Barnes County</t>
  </si>
  <si>
    <t>Benson County</t>
  </si>
  <si>
    <t>Billings County</t>
  </si>
  <si>
    <t>Bottineau County</t>
  </si>
  <si>
    <t>Bowman County</t>
  </si>
  <si>
    <t>Burleigh County</t>
  </si>
  <si>
    <t>Cavalier County</t>
  </si>
  <si>
    <t>Dickey County</t>
  </si>
  <si>
    <t>Divide County</t>
  </si>
  <si>
    <t>Dunn County</t>
  </si>
  <si>
    <t>Emmons County</t>
  </si>
  <si>
    <t>Foster County</t>
  </si>
  <si>
    <t>Grand Forks County</t>
  </si>
  <si>
    <t>Griggs County</t>
  </si>
  <si>
    <t>Hettinger County</t>
  </si>
  <si>
    <t>Kidder County</t>
  </si>
  <si>
    <t>LaMoure County</t>
  </si>
  <si>
    <t>McKenzie County</t>
  </si>
  <si>
    <t>Mountrail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</si>
  <si>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</si>
  <si>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</si>
  <si>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</si>
  <si>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</si>
  <si>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</si>
  <si>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</si>
  <si>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</si>
  <si>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Towner County</t>
  </si>
  <si>
    <t>Traill County</t>
  </si>
  <si>
    <t>Walsh County</t>
  </si>
  <si>
    <t>Ward County</t>
  </si>
  <si>
    <t>Williams County</t>
  </si>
  <si>
    <t>Ashland County</t>
  </si>
  <si>
    <t>37017</t>
  </si>
  <si>
    <t>37019</t>
  </si>
  <si>
    <t>37021</t>
  </si>
  <si>
    <t>37023</t>
  </si>
  <si>
    <t>37025</t>
  </si>
  <si>
    <t>37027</t>
  </si>
  <si>
    <t>37029</t>
  </si>
  <si>
    <t>37031</t>
  </si>
  <si>
    <t>37033</t>
  </si>
  <si>
    <t>37035</t>
  </si>
  <si>
    <t>37037</t>
  </si>
  <si>
    <t>37039</t>
  </si>
  <si>
    <t>37041</t>
  </si>
  <si>
    <t>37043</t>
  </si>
  <si>
    <t>37045</t>
  </si>
  <si>
    <t>37047</t>
  </si>
  <si>
    <t>37049</t>
  </si>
  <si>
    <t>37051</t>
  </si>
  <si>
    <t>37053</t>
  </si>
  <si>
    <t>37055</t>
  </si>
  <si>
    <t>37057</t>
  </si>
  <si>
    <t>37059</t>
  </si>
  <si>
    <t>37061</t>
  </si>
  <si>
    <t>37063</t>
  </si>
  <si>
    <t>37065</t>
  </si>
  <si>
    <t>37067</t>
  </si>
  <si>
    <t>37069</t>
  </si>
  <si>
    <t>37071</t>
  </si>
  <si>
    <t>37073</t>
  </si>
  <si>
    <t>37075</t>
  </si>
  <si>
    <t>37077</t>
  </si>
  <si>
    <t>37079</t>
  </si>
  <si>
    <t>37081</t>
  </si>
  <si>
    <t>37083</t>
  </si>
  <si>
    <t>37085</t>
  </si>
  <si>
    <t>37087</t>
  </si>
  <si>
    <t>37089</t>
  </si>
  <si>
    <t>37091</t>
  </si>
  <si>
    <t>37093</t>
  </si>
  <si>
    <t>37095</t>
  </si>
  <si>
    <t>37097</t>
  </si>
  <si>
    <t>37099</t>
  </si>
  <si>
    <t>37101</t>
  </si>
  <si>
    <t>37103</t>
  </si>
  <si>
    <t>37105</t>
  </si>
  <si>
    <t>McKinley County</t>
  </si>
  <si>
    <t>Mora County</t>
  </si>
  <si>
    <t>Quay County</t>
  </si>
  <si>
    <t>Rio Arriba County</t>
  </si>
  <si>
    <t>Sandoval County</t>
  </si>
  <si>
    <t>Santa Fe County</t>
  </si>
  <si>
    <t>Socorro County</t>
  </si>
  <si>
    <t>Taos County</t>
  </si>
  <si>
    <t>Torrance County</t>
  </si>
  <si>
    <t>Valencia County</t>
  </si>
  <si>
    <t>Albany County</t>
  </si>
  <si>
    <t>Bronx County</t>
  </si>
  <si>
    <t>Broome County</t>
  </si>
  <si>
    <t>Cattaraugus County</t>
  </si>
  <si>
    <t>Cayuga County</t>
  </si>
  <si>
    <t>Chemung County</t>
  </si>
  <si>
    <t>Chenango County</t>
  </si>
  <si>
    <t>Cortland County</t>
  </si>
  <si>
    <t>Dutchess County</t>
  </si>
  <si>
    <t>Erie County</t>
  </si>
  <si>
    <t>Herkimer County</t>
  </si>
  <si>
    <t>New York County</t>
  </si>
  <si>
    <t>Niagara County</t>
  </si>
  <si>
    <t>Onondaga County</t>
  </si>
  <si>
    <t>Ontario County</t>
  </si>
  <si>
    <t>Orleans County</t>
  </si>
  <si>
    <t>Oswego County</t>
  </si>
  <si>
    <t>Queens County</t>
  </si>
  <si>
    <t>Rensselaer County</t>
  </si>
  <si>
    <t>Rockland County</t>
  </si>
  <si>
    <t>St. Lawrence County</t>
  </si>
  <si>
    <t>Saratoga County</t>
  </si>
  <si>
    <t>Schenectady County</t>
  </si>
  <si>
    <t>Urban, Suburban and Rural Land Area by County</t>
  </si>
  <si>
    <t>Rural Land Area in Square Miles</t>
  </si>
  <si>
    <t>Crawford County</t>
  </si>
  <si>
    <t>Crittenden County</t>
  </si>
  <si>
    <t>Cross County</t>
  </si>
  <si>
    <t>Desha County</t>
  </si>
  <si>
    <t>Drew County</t>
  </si>
  <si>
    <t>Faulkner County</t>
  </si>
  <si>
    <t>Fulton County</t>
  </si>
  <si>
    <t>Garland County</t>
  </si>
  <si>
    <t>Grant County</t>
  </si>
  <si>
    <t>Hempstead County</t>
  </si>
  <si>
    <t>Hot Spring County</t>
  </si>
  <si>
    <t>Howard County</t>
  </si>
  <si>
    <t>Independence County</t>
  </si>
  <si>
    <t>Izard County</t>
  </si>
  <si>
    <t>Johnson County</t>
  </si>
  <si>
    <t>Lafayette County</t>
  </si>
  <si>
    <t>Lincoln County</t>
  </si>
  <si>
    <t>Little River County</t>
  </si>
  <si>
    <t>Logan County</t>
  </si>
  <si>
    <t>Lonoke County</t>
  </si>
  <si>
    <t>Miller County</t>
  </si>
  <si>
    <t>Mississippi County</t>
  </si>
  <si>
    <t>Nevada County</t>
  </si>
  <si>
    <t>Newton County</t>
  </si>
  <si>
    <t>Ouachita County</t>
  </si>
  <si>
    <t>Phillips County</t>
  </si>
  <si>
    <t>Poinsett County</t>
  </si>
  <si>
    <t>Polk County</t>
  </si>
  <si>
    <t>Pope County</t>
  </si>
  <si>
    <t>Prairie County</t>
  </si>
  <si>
    <t>Pulaski County</t>
  </si>
  <si>
    <t>St. Francis County</t>
  </si>
  <si>
    <t>Saline County</t>
  </si>
  <si>
    <t>Scott County</t>
  </si>
  <si>
    <t>Searcy County</t>
  </si>
  <si>
    <t>Sebastian County</t>
  </si>
  <si>
    <t>Sevier County</t>
  </si>
  <si>
    <t>Sharp County</t>
  </si>
  <si>
    <t>Stone County</t>
  </si>
  <si>
    <t>Union County</t>
  </si>
  <si>
    <t>Van Buren County</t>
  </si>
  <si>
    <t>White County</t>
  </si>
  <si>
    <t>Woodruff County</t>
  </si>
  <si>
    <t>Yell County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</si>
  <si>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</si>
  <si>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</si>
  <si>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</si>
  <si>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</si>
  <si>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</si>
  <si>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</si>
  <si>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</si>
  <si>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</si>
  <si>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</si>
  <si>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</si>
  <si>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</si>
  <si>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</si>
  <si>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</si>
  <si>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</si>
  <si>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</si>
  <si>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</si>
  <si>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</si>
  <si>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</si>
  <si>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</si>
  <si>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</si>
  <si>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</si>
  <si>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</si>
  <si>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</si>
  <si>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</si>
  <si>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</si>
  <si>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</si>
  <si>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</si>
  <si>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</si>
  <si>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</si>
  <si>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</si>
  <si>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</si>
  <si>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</si>
  <si>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</si>
  <si>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</si>
  <si>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</si>
  <si>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</si>
  <si>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</si>
  <si>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</si>
  <si>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</si>
  <si>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</si>
  <si>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</si>
  <si>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</si>
  <si>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</si>
  <si>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</si>
  <si>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</si>
  <si>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</si>
  <si>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</si>
  <si>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</si>
  <si>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</si>
  <si>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Wetzel County</t>
  </si>
  <si>
    <t>Wirt County</t>
  </si>
  <si>
    <t>Barron County</t>
  </si>
  <si>
    <t>Bayfield County</t>
  </si>
  <si>
    <t>Burnett County</t>
  </si>
  <si>
    <t>Calumet County</t>
  </si>
  <si>
    <t>Dane County</t>
  </si>
  <si>
    <t>Door County</t>
  </si>
  <si>
    <t>Eau Claire County</t>
  </si>
  <si>
    <t>Fond du Lac County</t>
  </si>
  <si>
    <t>Green Lake County</t>
  </si>
  <si>
    <t>Juneau County</t>
  </si>
  <si>
    <t>Kenosha County</t>
  </si>
  <si>
    <t>Kewaunee County</t>
  </si>
  <si>
    <t>La Crosse County</t>
  </si>
  <si>
    <t>Langlade County</t>
  </si>
  <si>
    <t>Manitowoc County</t>
  </si>
  <si>
    <t>Marathon County</t>
  </si>
  <si>
    <t>Marinette County</t>
  </si>
  <si>
    <t>Milwaukee County</t>
  </si>
  <si>
    <t>Oconto County</t>
  </si>
  <si>
    <t>Outagamie County</t>
  </si>
  <si>
    <t>Ozaukee County</t>
  </si>
  <si>
    <t>Pepin County</t>
  </si>
  <si>
    <t>Price County</t>
  </si>
  <si>
    <t>Racine County</t>
  </si>
  <si>
    <t>St. Croix County</t>
  </si>
  <si>
    <t>Sauk County</t>
  </si>
  <si>
    <t>Sawyer County</t>
  </si>
  <si>
    <t>Shawano County</t>
  </si>
  <si>
    <t>Sheboygan County</t>
  </si>
  <si>
    <t>Trempealeau County</t>
  </si>
  <si>
    <t>Vilas County</t>
  </si>
  <si>
    <t>Washburn County</t>
  </si>
  <si>
    <t>Waukesha County</t>
  </si>
  <si>
    <t>Waupaca County</t>
  </si>
  <si>
    <t>Waushara County</t>
  </si>
  <si>
    <t>Converse County</t>
  </si>
  <si>
    <t>Goshen County</t>
  </si>
  <si>
    <t>Hot Springs County</t>
  </si>
  <si>
    <t>Laramie County</t>
  </si>
  <si>
    <t>Natrona County</t>
  </si>
  <si>
    <t>Niobrara County</t>
  </si>
  <si>
    <t>Sublette County</t>
  </si>
  <si>
    <t>Sweetwater County</t>
  </si>
  <si>
    <t>Uinta County</t>
  </si>
  <si>
    <t>Washakie County</t>
  </si>
  <si>
    <t>Weston County</t>
  </si>
  <si>
    <t>54089</t>
  </si>
  <si>
    <t>54091</t>
  </si>
  <si>
    <t>54093</t>
  </si>
  <si>
    <t>54095</t>
  </si>
  <si>
    <t>54097</t>
  </si>
  <si>
    <t>54099</t>
  </si>
  <si>
    <t>54101</t>
  </si>
  <si>
    <t>54103</t>
  </si>
  <si>
    <t>54105</t>
  </si>
  <si>
    <t>54107</t>
  </si>
  <si>
    <t>54109</t>
  </si>
  <si>
    <t>55</t>
  </si>
  <si>
    <t>55001</t>
  </si>
  <si>
    <t>55003</t>
  </si>
  <si>
    <t>55005</t>
  </si>
  <si>
    <t>55007</t>
  </si>
  <si>
    <t>Bryan County</t>
  </si>
  <si>
    <t>Bulloch County</t>
  </si>
  <si>
    <t>Burke County</t>
  </si>
  <si>
    <t>Butts County</t>
  </si>
  <si>
    <t>Camden County</t>
  </si>
  <si>
    <t>Candler County</t>
  </si>
  <si>
    <t>Catoosa County</t>
  </si>
  <si>
    <t>Charlton County</t>
  </si>
  <si>
    <t>Chatham County</t>
  </si>
  <si>
    <t>Chattahoochee County</t>
  </si>
  <si>
    <t>Chattooga County</t>
  </si>
  <si>
    <t>Clayton County</t>
  </si>
  <si>
    <t>Clinch County</t>
  </si>
  <si>
    <t>Cobb County</t>
  </si>
  <si>
    <t>Colquitt County</t>
  </si>
  <si>
    <t>Cook County</t>
  </si>
  <si>
    <t>Coweta County</t>
  </si>
  <si>
    <t>Crisp County</t>
  </si>
  <si>
    <t>Dade County</t>
  </si>
  <si>
    <t>Dawson County</t>
  </si>
  <si>
    <t>Decatur County</t>
  </si>
  <si>
    <t>Dodge County</t>
  </si>
  <si>
    <t>Dooly County</t>
  </si>
  <si>
    <t>Dougherty County</t>
  </si>
  <si>
    <t>Early County</t>
  </si>
  <si>
    <t>Echols County</t>
  </si>
  <si>
    <t>Effingham County</t>
  </si>
  <si>
    <t>Emanuel County</t>
  </si>
  <si>
    <t>Evans County</t>
  </si>
  <si>
    <t>Fannin County</t>
  </si>
  <si>
    <t>Floyd County</t>
  </si>
  <si>
    <t>Forsyth County</t>
  </si>
  <si>
    <t>Gilmer County</t>
  </si>
  <si>
    <t>Glascock County</t>
  </si>
  <si>
    <t>Glynn County</t>
  </si>
  <si>
    <t>Gordon County</t>
  </si>
  <si>
    <t>Please Note - These numbers represent land area only.  They may not be representative of the entire area of each jurisdiction</t>
  </si>
  <si>
    <t>Total Populaton</t>
  </si>
  <si>
    <t>Total Urban Population</t>
  </si>
  <si>
    <t>Rural Population</t>
  </si>
  <si>
    <t>Population in Urban Area</t>
  </si>
  <si>
    <t>Population Inside Urban Cluster</t>
  </si>
  <si>
    <t>37107</t>
  </si>
  <si>
    <t>37109</t>
  </si>
  <si>
    <t>37111</t>
  </si>
  <si>
    <t>37113</t>
  </si>
  <si>
    <t>37115</t>
  </si>
  <si>
    <t>37117</t>
  </si>
  <si>
    <t>37119</t>
  </si>
  <si>
    <t>37121</t>
  </si>
  <si>
    <t>37123</t>
  </si>
  <si>
    <t>37125</t>
  </si>
  <si>
    <t>37127</t>
  </si>
  <si>
    <t>37129</t>
  </si>
  <si>
    <t>37131</t>
  </si>
  <si>
    <t>37133</t>
  </si>
  <si>
    <t>37135</t>
  </si>
  <si>
    <t>37137</t>
  </si>
  <si>
    <t>37139</t>
  </si>
  <si>
    <t>37141</t>
  </si>
  <si>
    <t>37143</t>
  </si>
  <si>
    <t>37145</t>
  </si>
  <si>
    <t>37147</t>
  </si>
  <si>
    <t>37149</t>
  </si>
  <si>
    <t>37151</t>
  </si>
  <si>
    <t>37153</t>
  </si>
  <si>
    <t>37155</t>
  </si>
  <si>
    <t>37157</t>
  </si>
  <si>
    <t>37159</t>
  </si>
  <si>
    <t>37161</t>
  </si>
  <si>
    <t>37163</t>
  </si>
  <si>
    <t>37165</t>
  </si>
  <si>
    <t>37167</t>
  </si>
  <si>
    <t>37169</t>
  </si>
  <si>
    <t>37171</t>
  </si>
  <si>
    <t>37173</t>
  </si>
  <si>
    <t>37175</t>
  </si>
  <si>
    <t>37177</t>
  </si>
  <si>
    <t>37179</t>
  </si>
  <si>
    <t>37181</t>
  </si>
  <si>
    <t>37183</t>
  </si>
  <si>
    <t>37185</t>
  </si>
  <si>
    <t>37187</t>
  </si>
  <si>
    <t>37189</t>
  </si>
  <si>
    <t>37191</t>
  </si>
  <si>
    <t>37193</t>
  </si>
  <si>
    <t>37195</t>
  </si>
  <si>
    <t>37197</t>
  </si>
  <si>
    <t>37199</t>
  </si>
  <si>
    <t>38</t>
  </si>
  <si>
    <t>38001</t>
  </si>
  <si>
    <t>38003</t>
  </si>
  <si>
    <t>38005</t>
  </si>
  <si>
    <t>38007</t>
  </si>
  <si>
    <t>38009</t>
  </si>
  <si>
    <t>38011</t>
  </si>
  <si>
    <t>38013</t>
  </si>
  <si>
    <t>38015</t>
  </si>
  <si>
    <t>38017</t>
  </si>
  <si>
    <t>38019</t>
  </si>
  <si>
    <t>38021</t>
  </si>
  <si>
    <t>38023</t>
  </si>
  <si>
    <t>38025</t>
  </si>
  <si>
    <t>38027</t>
  </si>
  <si>
    <t>38029</t>
  </si>
  <si>
    <t>38031</t>
  </si>
  <si>
    <t>38033</t>
  </si>
  <si>
    <t>38035</t>
  </si>
  <si>
    <t>38037</t>
  </si>
  <si>
    <t>38039</t>
  </si>
  <si>
    <t>38041</t>
  </si>
  <si>
    <t>38043</t>
  </si>
  <si>
    <t>38045</t>
  </si>
  <si>
    <t>38047</t>
  </si>
  <si>
    <t>38049</t>
  </si>
  <si>
    <t>38051</t>
  </si>
  <si>
    <t>38053</t>
  </si>
  <si>
    <t>38055</t>
  </si>
  <si>
    <t>38057</t>
  </si>
  <si>
    <t>38059</t>
  </si>
  <si>
    <t>38061</t>
  </si>
  <si>
    <t>38063</t>
  </si>
  <si>
    <t>38065</t>
  </si>
  <si>
    <t>38067</t>
  </si>
  <si>
    <t>38069</t>
  </si>
  <si>
    <t>38071</t>
  </si>
  <si>
    <t>38073</t>
  </si>
  <si>
    <t>38075</t>
  </si>
  <si>
    <t>38077</t>
  </si>
  <si>
    <t>38079</t>
  </si>
  <si>
    <t>38081</t>
  </si>
  <si>
    <t>38083</t>
  </si>
  <si>
    <t>38085</t>
  </si>
  <si>
    <t>38087</t>
  </si>
  <si>
    <t>38089</t>
  </si>
  <si>
    <t>38091</t>
  </si>
  <si>
    <t>38093</t>
  </si>
  <si>
    <t>38095</t>
  </si>
  <si>
    <t>38097</t>
  </si>
  <si>
    <t>38099</t>
  </si>
  <si>
    <t>38101</t>
  </si>
  <si>
    <t>38103</t>
  </si>
  <si>
    <t>38105</t>
  </si>
  <si>
    <t>39</t>
  </si>
  <si>
    <t>39001</t>
  </si>
  <si>
    <t>39003</t>
  </si>
  <si>
    <t>39005</t>
  </si>
  <si>
    <t>39007</t>
  </si>
  <si>
    <t>39009</t>
  </si>
  <si>
    <t>39011</t>
  </si>
  <si>
    <t>39013</t>
  </si>
  <si>
    <t>39015</t>
  </si>
  <si>
    <t>39017</t>
  </si>
  <si>
    <t>39019</t>
  </si>
  <si>
    <t>39021</t>
  </si>
  <si>
    <t>39023</t>
  </si>
  <si>
    <t>Kendall County</t>
  </si>
  <si>
    <t>Knox County</t>
  </si>
  <si>
    <t>La Salle County</t>
  </si>
  <si>
    <t>Livingston County</t>
  </si>
  <si>
    <t>McDonough County</t>
  </si>
  <si>
    <t>McHenry County</t>
  </si>
  <si>
    <t>McLean County</t>
  </si>
  <si>
    <t>Macoupin County</t>
  </si>
  <si>
    <t>Mason County</t>
  </si>
  <si>
    <t>Massac County</t>
  </si>
  <si>
    <t>Menard County</t>
  </si>
  <si>
    <t>Mercer County</t>
  </si>
  <si>
    <t>Moultrie County</t>
  </si>
  <si>
    <t>Ogle County</t>
  </si>
  <si>
    <t>Peoria County</t>
  </si>
  <si>
    <t>Piatt County</t>
  </si>
  <si>
    <t>Richland County</t>
  </si>
  <si>
    <t>Rock Island County</t>
  </si>
  <si>
    <t>Sangamon County</t>
  </si>
  <si>
    <t>Schuyler County</t>
  </si>
  <si>
    <t>Stark County</t>
  </si>
  <si>
    <t>Stephenson County</t>
  </si>
  <si>
    <t>Tazewell County</t>
  </si>
  <si>
    <t>Vermilion County</t>
  </si>
  <si>
    <t>Wabash County</t>
  </si>
  <si>
    <t>Whiteside County</t>
  </si>
  <si>
    <t>Will County</t>
  </si>
  <si>
    <t>Williamson County</t>
  </si>
  <si>
    <t>Winnebago County</t>
  </si>
  <si>
    <t>Woodford County</t>
  </si>
  <si>
    <t>Allen County</t>
  </si>
  <si>
    <t>Bartholomew County</t>
  </si>
  <si>
    <t>Blackford County</t>
  </si>
  <si>
    <t>Daviess County</t>
  </si>
  <si>
    <t>Dearborn County</t>
  </si>
  <si>
    <t>Delaware County</t>
  </si>
  <si>
    <t>Dubois County</t>
  </si>
  <si>
    <t>Elkhart County</t>
  </si>
  <si>
    <t>Fountain County</t>
  </si>
  <si>
    <t>Gibson County</t>
  </si>
  <si>
    <t>Harrison County</t>
  </si>
  <si>
    <t>Hendricks County</t>
  </si>
  <si>
    <t>Huntington County</t>
  </si>
  <si>
    <t>Jay County</t>
  </si>
  <si>
    <t>Jennings County</t>
  </si>
  <si>
    <t>Kosciusko County</t>
  </si>
  <si>
    <t>LaGrange County</t>
  </si>
  <si>
    <t>LaPorte County</t>
  </si>
  <si>
    <t>Miami County</t>
  </si>
  <si>
    <t>Noble County</t>
  </si>
  <si>
    <t>Ohio County</t>
  </si>
  <si>
    <t>Owen County</t>
  </si>
  <si>
    <t>Parke County</t>
  </si>
  <si>
    <t>Porter County</t>
  </si>
  <si>
    <t>Posey County</t>
  </si>
  <si>
    <t>Ripley County</t>
  </si>
  <si>
    <t>Rush County</t>
  </si>
  <si>
    <t>St. Joseph County</t>
  </si>
  <si>
    <t>Spencer County</t>
  </si>
  <si>
    <t>Starke County</t>
  </si>
  <si>
    <t>Steuben County</t>
  </si>
  <si>
    <t>Sullivan County</t>
  </si>
  <si>
    <t>Switzerland County</t>
  </si>
  <si>
    <t>Tippecanoe County</t>
  </si>
  <si>
    <t>Tipton County</t>
  </si>
  <si>
    <t>Vanderburgh County</t>
  </si>
  <si>
    <t>Vermillion County</t>
  </si>
  <si>
    <t>Vigo County</t>
  </si>
  <si>
    <t>Warrick County</t>
  </si>
  <si>
    <t>Wells County</t>
  </si>
  <si>
    <t>Whitley County</t>
  </si>
  <si>
    <t>Adair County</t>
  </si>
  <si>
    <t>Allamakee County</t>
  </si>
  <si>
    <t>Appanoose County</t>
  </si>
  <si>
    <t>Audubon County</t>
  </si>
  <si>
    <t>Black Hawk County</t>
  </si>
  <si>
    <t>Bremer County</t>
  </si>
  <si>
    <t>Buchanan County</t>
  </si>
  <si>
    <t>Buena Vista County</t>
  </si>
  <si>
    <t>Cedar County</t>
  </si>
  <si>
    <t>Cerro Gordo County</t>
  </si>
  <si>
    <t>Chickasaw County</t>
  </si>
  <si>
    <t>Davis County</t>
  </si>
  <si>
    <t>Des Moines County</t>
  </si>
  <si>
    <t>Dickinson County</t>
  </si>
  <si>
    <t>Dubuque County</t>
  </si>
  <si>
    <t>Emmet County</t>
  </si>
  <si>
    <t>Guthrie County</t>
  </si>
  <si>
    <t>Ida County</t>
  </si>
  <si>
    <t>Iowa County</t>
  </si>
  <si>
    <t>Keokuk County</t>
  </si>
  <si>
    <t>Kossuth County</t>
  </si>
  <si>
    <t>Linn County</t>
  </si>
  <si>
    <t>Louisa County</t>
  </si>
  <si>
    <t>Lucas County</t>
  </si>
  <si>
    <t>Lyon County</t>
  </si>
  <si>
    <t>Mahaska County</t>
  </si>
  <si>
    <t>Mills County</t>
  </si>
  <si>
    <t>Monona County</t>
  </si>
  <si>
    <t>Muscatine County</t>
  </si>
  <si>
    <t>O'Brien County</t>
  </si>
  <si>
    <t>Page County</t>
  </si>
  <si>
    <t>Palo Alto County</t>
  </si>
  <si>
    <t>Plymouth County</t>
  </si>
  <si>
    <t>Pocahontas County</t>
  </si>
  <si>
    <t>Pottawattamie County</t>
  </si>
  <si>
    <t>Poweshiek County</t>
  </si>
  <si>
    <t>Ringgold County</t>
  </si>
  <si>
    <t>Sac County</t>
  </si>
  <si>
    <t>Sioux County</t>
  </si>
  <si>
    <t>Story County</t>
  </si>
  <si>
    <t>Tama County</t>
  </si>
  <si>
    <t>Wapello County</t>
  </si>
  <si>
    <t>Winneshiek County</t>
  </si>
  <si>
    <t>Woodbury County</t>
  </si>
  <si>
    <t>Wright County</t>
  </si>
  <si>
    <t>Anderson County</t>
  </si>
  <si>
    <t>Atchison County</t>
  </si>
  <si>
    <t>00</t>
  </si>
  <si>
    <t>13283</t>
  </si>
  <si>
    <t>13285</t>
  </si>
  <si>
    <t>13287</t>
  </si>
  <si>
    <t>13289</t>
  </si>
  <si>
    <t>13291</t>
  </si>
  <si>
    <t>13293</t>
  </si>
  <si>
    <t>13295</t>
  </si>
  <si>
    <t>13297</t>
  </si>
  <si>
    <t>13299</t>
  </si>
  <si>
    <t>13301</t>
  </si>
  <si>
    <t>13303</t>
  </si>
  <si>
    <t>13305</t>
  </si>
  <si>
    <t>13307</t>
  </si>
  <si>
    <t>13309</t>
  </si>
  <si>
    <t>13311</t>
  </si>
  <si>
    <t>13313</t>
  </si>
  <si>
    <t>13315</t>
  </si>
  <si>
    <t>13317</t>
  </si>
  <si>
    <t>13319</t>
  </si>
  <si>
    <t>13321</t>
  </si>
  <si>
    <t>15</t>
  </si>
  <si>
    <t>15001</t>
  </si>
  <si>
    <t>15003</t>
  </si>
  <si>
    <t>15005</t>
  </si>
  <si>
    <t>15007</t>
  </si>
  <si>
    <t>15009</t>
  </si>
  <si>
    <t>16</t>
  </si>
  <si>
    <t>16001</t>
  </si>
  <si>
    <t>16003</t>
  </si>
  <si>
    <t>16005</t>
  </si>
  <si>
    <t>16007</t>
  </si>
  <si>
    <t>16009</t>
  </si>
  <si>
    <t>16011</t>
  </si>
  <si>
    <t>16013</t>
  </si>
  <si>
    <t>16015</t>
  </si>
  <si>
    <t>16017</t>
  </si>
  <si>
    <t>16019</t>
  </si>
  <si>
    <t>16021</t>
  </si>
  <si>
    <t>16023</t>
  </si>
  <si>
    <t>16025</t>
  </si>
  <si>
    <t>16027</t>
  </si>
  <si>
    <t>16029</t>
  </si>
  <si>
    <t>16031</t>
  </si>
  <si>
    <t>16033</t>
  </si>
  <si>
    <t>16035</t>
  </si>
  <si>
    <t>16037</t>
  </si>
  <si>
    <t>16039</t>
  </si>
  <si>
    <t>16041</t>
  </si>
  <si>
    <t>16043</t>
  </si>
  <si>
    <t>16045</t>
  </si>
  <si>
    <t>16047</t>
  </si>
  <si>
    <t>16049</t>
  </si>
  <si>
    <t>16051</t>
  </si>
  <si>
    <t>16053</t>
  </si>
  <si>
    <t>16055</t>
  </si>
  <si>
    <t>16057</t>
  </si>
  <si>
    <t>16059</t>
  </si>
  <si>
    <t>16061</t>
  </si>
  <si>
    <t>16063</t>
  </si>
  <si>
    <t>16065</t>
  </si>
  <si>
    <t>16067</t>
  </si>
  <si>
    <t>16069</t>
  </si>
  <si>
    <t>16071</t>
  </si>
  <si>
    <t>16073</t>
  </si>
  <si>
    <t>16075</t>
  </si>
  <si>
    <t>16077</t>
  </si>
  <si>
    <t>16079</t>
  </si>
  <si>
    <t>16081</t>
  </si>
  <si>
    <t>16083</t>
  </si>
  <si>
    <t>16085</t>
  </si>
  <si>
    <t>16087</t>
  </si>
  <si>
    <t>17</t>
  </si>
  <si>
    <t>17001</t>
  </si>
  <si>
    <t>17003</t>
  </si>
  <si>
    <t>17005</t>
  </si>
  <si>
    <t>17007</t>
  </si>
  <si>
    <t>17009</t>
  </si>
  <si>
    <t>17011</t>
  </si>
  <si>
    <t>17013</t>
  </si>
  <si>
    <t>17015</t>
  </si>
  <si>
    <t>17017</t>
  </si>
  <si>
    <t>17019</t>
  </si>
  <si>
    <t>17021</t>
  </si>
  <si>
    <t>17023</t>
  </si>
  <si>
    <t>17025</t>
  </si>
  <si>
    <t>17027</t>
  </si>
  <si>
    <t>17029</t>
  </si>
  <si>
    <t>17031</t>
  </si>
  <si>
    <t>17033</t>
  </si>
  <si>
    <t>17035</t>
  </si>
  <si>
    <t>17037</t>
  </si>
  <si>
    <t>17039</t>
  </si>
  <si>
    <t>17041</t>
  </si>
  <si>
    <t>17043</t>
  </si>
  <si>
    <t>17045</t>
  </si>
  <si>
    <t>17047</t>
  </si>
  <si>
    <t>17049</t>
  </si>
  <si>
    <t>17051</t>
  </si>
  <si>
    <t>17053</t>
  </si>
  <si>
    <t>17055</t>
  </si>
  <si>
    <t>17057</t>
  </si>
  <si>
    <t>17059</t>
  </si>
  <si>
    <t>17061</t>
  </si>
  <si>
    <t>17063</t>
  </si>
  <si>
    <t>17065</t>
  </si>
  <si>
    <t>17067</t>
  </si>
  <si>
    <t>17069</t>
  </si>
  <si>
    <t>17071</t>
  </si>
  <si>
    <t>17073</t>
  </si>
  <si>
    <t>17075</t>
  </si>
  <si>
    <t>18027</t>
  </si>
  <si>
    <t>18029</t>
  </si>
  <si>
    <t>18031</t>
  </si>
  <si>
    <t>18033</t>
  </si>
  <si>
    <t>18035</t>
  </si>
  <si>
    <t>18037</t>
  </si>
  <si>
    <t>18039</t>
  </si>
  <si>
    <t>18041</t>
  </si>
  <si>
    <t>18043</t>
  </si>
  <si>
    <t>18045</t>
  </si>
  <si>
    <t>18047</t>
  </si>
  <si>
    <t>18049</t>
  </si>
  <si>
    <t>18051</t>
  </si>
  <si>
    <t>18053</t>
  </si>
  <si>
    <t>18055</t>
  </si>
  <si>
    <t>18057</t>
  </si>
  <si>
    <t>18059</t>
  </si>
  <si>
    <t>18061</t>
  </si>
  <si>
    <t>18063</t>
  </si>
  <si>
    <t>18065</t>
  </si>
  <si>
    <t>18067</t>
  </si>
  <si>
    <t>18069</t>
  </si>
  <si>
    <t>18071</t>
  </si>
  <si>
    <t>18073</t>
  </si>
  <si>
    <t>18075</t>
  </si>
  <si>
    <t>18077</t>
  </si>
  <si>
    <t>18079</t>
  </si>
  <si>
    <t>18081</t>
  </si>
  <si>
    <t>18083</t>
  </si>
  <si>
    <t>18085</t>
  </si>
  <si>
    <t>18087</t>
  </si>
  <si>
    <t>18089</t>
  </si>
  <si>
    <t>18091</t>
  </si>
  <si>
    <t>18093</t>
  </si>
  <si>
    <t>18095</t>
  </si>
  <si>
    <t>18097</t>
  </si>
  <si>
    <t>18099</t>
  </si>
  <si>
    <t>18101</t>
  </si>
  <si>
    <t>18103</t>
  </si>
  <si>
    <t>18105</t>
  </si>
  <si>
    <t>18107</t>
  </si>
  <si>
    <t>18109</t>
  </si>
  <si>
    <t>18111</t>
  </si>
  <si>
    <t>18113</t>
  </si>
  <si>
    <t>18115</t>
  </si>
  <si>
    <t>18117</t>
  </si>
  <si>
    <t>18119</t>
  </si>
  <si>
    <t>18121</t>
  </si>
  <si>
    <t>18123</t>
  </si>
  <si>
    <t>18125</t>
  </si>
  <si>
    <t>18127</t>
  </si>
  <si>
    <t>18129</t>
  </si>
  <si>
    <t>18131</t>
  </si>
  <si>
    <t>18133</t>
  </si>
  <si>
    <t>18135</t>
  </si>
  <si>
    <t>18137</t>
  </si>
  <si>
    <t>18139</t>
  </si>
  <si>
    <t>18141</t>
  </si>
  <si>
    <t>18143</t>
  </si>
  <si>
    <t>18145</t>
  </si>
  <si>
    <t>18147</t>
  </si>
  <si>
    <t>18149</t>
  </si>
  <si>
    <t>18151</t>
  </si>
  <si>
    <t>18153</t>
  </si>
  <si>
    <t>18155</t>
  </si>
  <si>
    <t>18157</t>
  </si>
  <si>
    <t>18159</t>
  </si>
  <si>
    <t>18161</t>
  </si>
  <si>
    <t>18163</t>
  </si>
  <si>
    <t>18165</t>
  </si>
  <si>
    <t>18167</t>
  </si>
  <si>
    <t>18169</t>
  </si>
  <si>
    <t>18171</t>
  </si>
  <si>
    <t>18173</t>
  </si>
  <si>
    <t>18175</t>
  </si>
  <si>
    <t>18177</t>
  </si>
  <si>
    <t>18179</t>
  </si>
  <si>
    <t>18181</t>
  </si>
  <si>
    <t>18183</t>
  </si>
  <si>
    <t>19</t>
  </si>
  <si>
    <t>19001</t>
  </si>
  <si>
    <t>19003</t>
  </si>
  <si>
    <t>19005</t>
  </si>
  <si>
    <t>19007</t>
  </si>
  <si>
    <t>19009</t>
  </si>
  <si>
    <t>19011</t>
  </si>
  <si>
    <t>19013</t>
  </si>
  <si>
    <t>19015</t>
  </si>
  <si>
    <t>19017</t>
  </si>
  <si>
    <t>19019</t>
  </si>
  <si>
    <t>19021</t>
  </si>
  <si>
    <t>19023</t>
  </si>
  <si>
    <t>19025</t>
  </si>
  <si>
    <t>19027</t>
  </si>
  <si>
    <t>19029</t>
  </si>
  <si>
    <t>19031</t>
  </si>
  <si>
    <t>19033</t>
  </si>
  <si>
    <t>19035</t>
  </si>
  <si>
    <t>19037</t>
  </si>
  <si>
    <t>19039</t>
  </si>
  <si>
    <t>19041</t>
  </si>
  <si>
    <t>19043</t>
  </si>
  <si>
    <t>19045</t>
  </si>
  <si>
    <t>19047</t>
  </si>
  <si>
    <t>19049</t>
  </si>
  <si>
    <t>19051</t>
  </si>
  <si>
    <t>19053</t>
  </si>
  <si>
    <t>19055</t>
  </si>
  <si>
    <t>19057</t>
  </si>
  <si>
    <t>19059</t>
  </si>
  <si>
    <t>19061</t>
  </si>
  <si>
    <t>19063</t>
  </si>
  <si>
    <t>19065</t>
  </si>
  <si>
    <t>19067</t>
  </si>
  <si>
    <t>19069</t>
  </si>
  <si>
    <t>19071</t>
  </si>
  <si>
    <t>19073</t>
  </si>
  <si>
    <t>19075</t>
  </si>
  <si>
    <t>19077</t>
  </si>
  <si>
    <t>19079</t>
  </si>
  <si>
    <t>19081</t>
  </si>
  <si>
    <t>19083</t>
  </si>
  <si>
    <t>19085</t>
  </si>
  <si>
    <t>19087</t>
  </si>
  <si>
    <t>19089</t>
  </si>
  <si>
    <t>19091</t>
  </si>
  <si>
    <t>19093</t>
  </si>
  <si>
    <t>19095</t>
  </si>
  <si>
    <t>19097</t>
  </si>
  <si>
    <t>19099</t>
  </si>
  <si>
    <t>19101</t>
  </si>
  <si>
    <t>19103</t>
  </si>
  <si>
    <t>19105</t>
  </si>
  <si>
    <t>19107</t>
  </si>
  <si>
    <t>19109</t>
  </si>
  <si>
    <t>19111</t>
  </si>
  <si>
    <t>19113</t>
  </si>
  <si>
    <t>19115</t>
  </si>
  <si>
    <t>19117</t>
  </si>
  <si>
    <t>19119</t>
  </si>
  <si>
    <t>19121</t>
  </si>
  <si>
    <t>19123</t>
  </si>
  <si>
    <t>19125</t>
  </si>
  <si>
    <t>19127</t>
  </si>
  <si>
    <t>19129</t>
  </si>
  <si>
    <t>19131</t>
  </si>
  <si>
    <t>19133</t>
  </si>
  <si>
    <t>19135</t>
  </si>
  <si>
    <t>19137</t>
  </si>
  <si>
    <t>19139</t>
  </si>
  <si>
    <t>19141</t>
  </si>
  <si>
    <t>19143</t>
  </si>
  <si>
    <t>19145</t>
  </si>
  <si>
    <t>19147</t>
  </si>
  <si>
    <t>19149</t>
  </si>
  <si>
    <t>19151</t>
  </si>
  <si>
    <t>19153</t>
  </si>
  <si>
    <t>19155</t>
  </si>
  <si>
    <t>19157</t>
  </si>
  <si>
    <t>19159</t>
  </si>
  <si>
    <t>19161</t>
  </si>
  <si>
    <t>19163</t>
  </si>
  <si>
    <t>19165</t>
  </si>
  <si>
    <t>19167</t>
  </si>
  <si>
    <t>19169</t>
  </si>
  <si>
    <t>19171</t>
  </si>
  <si>
    <t>19173</t>
  </si>
  <si>
    <t>19175</t>
  </si>
  <si>
    <t>19177</t>
  </si>
  <si>
    <t>19179</t>
  </si>
  <si>
    <t>19181</t>
  </si>
  <si>
    <t>19183</t>
  </si>
  <si>
    <t>19185</t>
  </si>
  <si>
    <t>19187</t>
  </si>
  <si>
    <t>19189</t>
  </si>
  <si>
    <t>19191</t>
  </si>
  <si>
    <t>19193</t>
  </si>
  <si>
    <t>19195</t>
  </si>
  <si>
    <t>19197</t>
  </si>
  <si>
    <t>20</t>
  </si>
  <si>
    <t>20001</t>
  </si>
  <si>
    <t>20003</t>
  </si>
  <si>
    <t>20005</t>
  </si>
  <si>
    <t>20007</t>
  </si>
  <si>
    <t>20009</t>
  </si>
  <si>
    <t>20011</t>
  </si>
  <si>
    <t>20013</t>
  </si>
  <si>
    <t>20015</t>
  </si>
  <si>
    <t>20017</t>
  </si>
  <si>
    <t>20019</t>
  </si>
  <si>
    <t>20021</t>
  </si>
  <si>
    <t>20023</t>
  </si>
  <si>
    <t>20025</t>
  </si>
  <si>
    <t>20027</t>
  </si>
  <si>
    <t>20029</t>
  </si>
  <si>
    <t>20031</t>
  </si>
  <si>
    <t>20033</t>
  </si>
  <si>
    <t>20035</t>
  </si>
  <si>
    <t>20037</t>
  </si>
  <si>
    <t>20039</t>
  </si>
  <si>
    <t>20041</t>
  </si>
  <si>
    <t>20043</t>
  </si>
  <si>
    <t>20045</t>
  </si>
  <si>
    <t>20047</t>
  </si>
  <si>
    <t>20049</t>
  </si>
  <si>
    <t>20051</t>
  </si>
  <si>
    <t>20053</t>
  </si>
  <si>
    <t>20055</t>
  </si>
  <si>
    <t>20057</t>
  </si>
  <si>
    <t>20059</t>
  </si>
  <si>
    <t>20061</t>
  </si>
  <si>
    <t>20063</t>
  </si>
  <si>
    <t>20065</t>
  </si>
  <si>
    <t>20067</t>
  </si>
  <si>
    <t>20069</t>
  </si>
  <si>
    <t>20071</t>
  </si>
  <si>
    <t>20073</t>
  </si>
  <si>
    <t>20075</t>
  </si>
  <si>
    <t>20077</t>
  </si>
  <si>
    <t>20079</t>
  </si>
  <si>
    <t>20081</t>
  </si>
  <si>
    <t>20083</t>
  </si>
  <si>
    <t>20085</t>
  </si>
  <si>
    <t>20087</t>
  </si>
  <si>
    <t>20089</t>
  </si>
  <si>
    <t>20091</t>
  </si>
  <si>
    <t>20093</t>
  </si>
  <si>
    <t>20095</t>
  </si>
  <si>
    <t>20097</t>
  </si>
  <si>
    <t>20099</t>
  </si>
  <si>
    <t>20101</t>
  </si>
  <si>
    <t>20103</t>
  </si>
  <si>
    <t>20105</t>
  </si>
  <si>
    <t>20107</t>
  </si>
  <si>
    <t>20109</t>
  </si>
  <si>
    <t>20111</t>
  </si>
  <si>
    <t>20113</t>
  </si>
  <si>
    <t>20115</t>
  </si>
  <si>
    <t>20117</t>
  </si>
  <si>
    <t>20119</t>
  </si>
  <si>
    <t>20121</t>
  </si>
  <si>
    <t>20123</t>
  </si>
  <si>
    <t>20125</t>
  </si>
  <si>
    <t>20127</t>
  </si>
  <si>
    <t>20129</t>
  </si>
  <si>
    <t>20131</t>
  </si>
  <si>
    <t>20133</t>
  </si>
  <si>
    <t>20135</t>
  </si>
  <si>
    <t>20137</t>
  </si>
  <si>
    <t>20139</t>
  </si>
  <si>
    <t>20141</t>
  </si>
  <si>
    <t>20143</t>
  </si>
  <si>
    <t>20145</t>
  </si>
  <si>
    <t>20147</t>
  </si>
  <si>
    <t>20149</t>
  </si>
  <si>
    <t>20151</t>
  </si>
  <si>
    <t>20153</t>
  </si>
  <si>
    <t>20155</t>
  </si>
  <si>
    <t>20157</t>
  </si>
  <si>
    <t>20159</t>
  </si>
  <si>
    <t>20161</t>
  </si>
  <si>
    <t>20163</t>
  </si>
  <si>
    <t>20165</t>
  </si>
  <si>
    <t>20167</t>
  </si>
  <si>
    <t>20169</t>
  </si>
  <si>
    <t>20171</t>
  </si>
  <si>
    <t>20173</t>
  </si>
  <si>
    <t>20175</t>
  </si>
  <si>
    <t>20177</t>
  </si>
  <si>
    <t>20179</t>
  </si>
  <si>
    <t>20181</t>
  </si>
  <si>
    <t>20183</t>
  </si>
  <si>
    <t>20185</t>
  </si>
  <si>
    <t>20187</t>
  </si>
  <si>
    <t>20189</t>
  </si>
  <si>
    <t>20191</t>
  </si>
  <si>
    <t>20193</t>
  </si>
  <si>
    <t>20195</t>
  </si>
  <si>
    <t>20197</t>
  </si>
  <si>
    <t>20199</t>
  </si>
  <si>
    <t>20201</t>
  </si>
  <si>
    <t>20203</t>
  </si>
  <si>
    <t>20205</t>
  </si>
  <si>
    <t>20207</t>
  </si>
  <si>
    <t>20209</t>
  </si>
  <si>
    <t>21</t>
  </si>
  <si>
    <t>21001</t>
  </si>
  <si>
    <t>21003</t>
  </si>
  <si>
    <t>21005</t>
  </si>
  <si>
    <t>21007</t>
  </si>
  <si>
    <t>21009</t>
  </si>
  <si>
    <t>21011</t>
  </si>
  <si>
    <t>21013</t>
  </si>
  <si>
    <t>21015</t>
  </si>
  <si>
    <t>21017</t>
  </si>
  <si>
    <t>21019</t>
  </si>
  <si>
    <t>21021</t>
  </si>
  <si>
    <t>21023</t>
  </si>
  <si>
    <t>21025</t>
  </si>
  <si>
    <t>21027</t>
  </si>
  <si>
    <t>21029</t>
  </si>
  <si>
    <t>21031</t>
  </si>
  <si>
    <t>21033</t>
  </si>
  <si>
    <t>21035</t>
  </si>
  <si>
    <t>21037</t>
  </si>
  <si>
    <t>21039</t>
  </si>
  <si>
    <t>21041</t>
  </si>
  <si>
    <t>21043</t>
  </si>
  <si>
    <t>21045</t>
  </si>
  <si>
    <t>21047</t>
  </si>
  <si>
    <t>21049</t>
  </si>
  <si>
    <t>21051</t>
  </si>
  <si>
    <t>21053</t>
  </si>
  <si>
    <t>21055</t>
  </si>
  <si>
    <t>21057</t>
  </si>
  <si>
    <t>21059</t>
  </si>
  <si>
    <t>21061</t>
  </si>
  <si>
    <t>21063</t>
  </si>
  <si>
    <t>21065</t>
  </si>
  <si>
    <t>21067</t>
  </si>
  <si>
    <t>21069</t>
  </si>
  <si>
    <t>21071</t>
  </si>
  <si>
    <t>21073</t>
  </si>
  <si>
    <t>21075</t>
  </si>
  <si>
    <t>21077</t>
  </si>
  <si>
    <t>21079</t>
  </si>
  <si>
    <t>21081</t>
  </si>
  <si>
    <t>21083</t>
  </si>
  <si>
    <t>21085</t>
  </si>
  <si>
    <t>21087</t>
  </si>
  <si>
    <t>21089</t>
  </si>
  <si>
    <t>21091</t>
  </si>
  <si>
    <t>21093</t>
  </si>
  <si>
    <t>21095</t>
  </si>
  <si>
    <t>21097</t>
  </si>
  <si>
    <t>21099</t>
  </si>
  <si>
    <t>21101</t>
  </si>
  <si>
    <t>21103</t>
  </si>
  <si>
    <t>21105</t>
  </si>
  <si>
    <t>21107</t>
  </si>
  <si>
    <t>21109</t>
  </si>
  <si>
    <t>21111</t>
  </si>
  <si>
    <t>21113</t>
  </si>
  <si>
    <t>21115</t>
  </si>
  <si>
    <t>21117</t>
  </si>
  <si>
    <t>21119</t>
  </si>
  <si>
    <t>21121</t>
  </si>
  <si>
    <t>21123</t>
  </si>
  <si>
    <t>21125</t>
  </si>
  <si>
    <t>21127</t>
  </si>
  <si>
    <t>21129</t>
  </si>
  <si>
    <t>21131</t>
  </si>
  <si>
    <t>21133</t>
  </si>
  <si>
    <t>21135</t>
  </si>
  <si>
    <t>21137</t>
  </si>
  <si>
    <t>21139</t>
  </si>
  <si>
    <t>21141</t>
  </si>
  <si>
    <t>21143</t>
  </si>
  <si>
    <t>21145</t>
  </si>
  <si>
    <t>21147</t>
  </si>
  <si>
    <t>21149</t>
  </si>
  <si>
    <t>21151</t>
  </si>
  <si>
    <t>21153</t>
  </si>
  <si>
    <t>21155</t>
  </si>
  <si>
    <t>21157</t>
  </si>
  <si>
    <t>21159</t>
  </si>
  <si>
    <t>21161</t>
  </si>
  <si>
    <t>21163</t>
  </si>
  <si>
    <t>21165</t>
  </si>
  <si>
    <t>21167</t>
  </si>
  <si>
    <t>21169</t>
  </si>
  <si>
    <t>21171</t>
  </si>
  <si>
    <t>21173</t>
  </si>
  <si>
    <t>21175</t>
  </si>
  <si>
    <t>21177</t>
  </si>
  <si>
    <t>21179</t>
  </si>
  <si>
    <t>21181</t>
  </si>
  <si>
    <t>21183</t>
  </si>
  <si>
    <t>21185</t>
  </si>
  <si>
    <t>21187</t>
  </si>
  <si>
    <t>21189</t>
  </si>
  <si>
    <t>21191</t>
  </si>
  <si>
    <t>21193</t>
  </si>
  <si>
    <t>21195</t>
  </si>
  <si>
    <t>21197</t>
  </si>
  <si>
    <t>21199</t>
  </si>
  <si>
    <t>21201</t>
  </si>
  <si>
    <t>21203</t>
  </si>
  <si>
    <t>21205</t>
  </si>
  <si>
    <t>21207</t>
  </si>
  <si>
    <t>21209</t>
  </si>
  <si>
    <t>21211</t>
  </si>
  <si>
    <t>21213</t>
  </si>
  <si>
    <t>21215</t>
  </si>
  <si>
    <t>21217</t>
  </si>
  <si>
    <t>21219</t>
  </si>
  <si>
    <t>21221</t>
  </si>
  <si>
    <t>21223</t>
  </si>
  <si>
    <t>21225</t>
  </si>
  <si>
    <t>21227</t>
  </si>
  <si>
    <t>21229</t>
  </si>
  <si>
    <t>21231</t>
  </si>
  <si>
    <t>21233</t>
  </si>
  <si>
    <t>21235</t>
  </si>
  <si>
    <t>21237</t>
  </si>
  <si>
    <t>21239</t>
  </si>
  <si>
    <t>22</t>
  </si>
  <si>
    <t>22001</t>
  </si>
  <si>
    <t>22003</t>
  </si>
  <si>
    <t>22005</t>
  </si>
  <si>
    <t>22007</t>
  </si>
  <si>
    <t>22009</t>
  </si>
  <si>
    <t>22011</t>
  </si>
  <si>
    <t>22013</t>
  </si>
  <si>
    <t>22015</t>
  </si>
  <si>
    <t>22017</t>
  </si>
  <si>
    <t>22019</t>
  </si>
  <si>
    <t>22021</t>
  </si>
  <si>
    <t>22023</t>
  </si>
  <si>
    <t>22025</t>
  </si>
  <si>
    <t>22027</t>
  </si>
  <si>
    <t>22029</t>
  </si>
  <si>
    <t>22031</t>
  </si>
  <si>
    <t>22033</t>
  </si>
  <si>
    <t>22035</t>
  </si>
  <si>
    <t>22037</t>
  </si>
  <si>
    <t>22039</t>
  </si>
  <si>
    <t>22041</t>
  </si>
  <si>
    <t>22043</t>
  </si>
  <si>
    <t>22045</t>
  </si>
  <si>
    <t>22047</t>
  </si>
  <si>
    <t>22049</t>
  </si>
  <si>
    <t>22051</t>
  </si>
  <si>
    <t>22053</t>
  </si>
  <si>
    <t>22055</t>
  </si>
  <si>
    <t>22057</t>
  </si>
  <si>
    <t>22059</t>
  </si>
  <si>
    <t>22061</t>
  </si>
  <si>
    <t>22063</t>
  </si>
  <si>
    <t>22065</t>
  </si>
  <si>
    <t>22067</t>
  </si>
  <si>
    <t>22069</t>
  </si>
  <si>
    <t>22071</t>
  </si>
  <si>
    <t>22073</t>
  </si>
  <si>
    <t>22075</t>
  </si>
  <si>
    <t>22077</t>
  </si>
  <si>
    <t>22079</t>
  </si>
  <si>
    <t>22081</t>
  </si>
  <si>
    <t>22083</t>
  </si>
  <si>
    <t>22085</t>
  </si>
  <si>
    <t>22087</t>
  </si>
  <si>
    <t>22089</t>
  </si>
  <si>
    <t>22091</t>
  </si>
  <si>
    <t>22093</t>
  </si>
  <si>
    <t>22095</t>
  </si>
  <si>
    <t>22097</t>
  </si>
  <si>
    <t>22099</t>
  </si>
  <si>
    <t>22101</t>
  </si>
  <si>
    <t>22103</t>
  </si>
  <si>
    <t>22105</t>
  </si>
  <si>
    <t>22107</t>
  </si>
  <si>
    <t>22109</t>
  </si>
  <si>
    <t>22111</t>
  </si>
  <si>
    <t>22113</t>
  </si>
  <si>
    <t>22115</t>
  </si>
  <si>
    <t>22117</t>
  </si>
  <si>
    <t>22119</t>
  </si>
  <si>
    <t>22121</t>
  </si>
  <si>
    <t>22123</t>
  </si>
  <si>
    <t>22125</t>
  </si>
  <si>
    <t>22127</t>
  </si>
  <si>
    <t>23</t>
  </si>
  <si>
    <t>23001</t>
  </si>
  <si>
    <t>23003</t>
  </si>
  <si>
    <t>23005</t>
  </si>
  <si>
    <t>23007</t>
  </si>
  <si>
    <t>23009</t>
  </si>
  <si>
    <t>23011</t>
  </si>
  <si>
    <t>23013</t>
  </si>
  <si>
    <t>23015</t>
  </si>
  <si>
    <t>23017</t>
  </si>
  <si>
    <t>23019</t>
  </si>
  <si>
    <t>23021</t>
  </si>
  <si>
    <t>23023</t>
  </si>
  <si>
    <t>23025</t>
  </si>
  <si>
    <t>23027</t>
  </si>
  <si>
    <t>23029</t>
  </si>
  <si>
    <t>23031</t>
  </si>
  <si>
    <t>24</t>
  </si>
  <si>
    <t>24001</t>
  </si>
  <si>
    <t>24003</t>
  </si>
  <si>
    <t>24005</t>
  </si>
  <si>
    <t>24009</t>
  </si>
  <si>
    <t>24011</t>
  </si>
  <si>
    <t>24013</t>
  </si>
  <si>
    <t>24015</t>
  </si>
  <si>
    <t>24017</t>
  </si>
  <si>
    <t>24019</t>
  </si>
  <si>
    <t>24021</t>
  </si>
  <si>
    <t>24023</t>
  </si>
  <si>
    <t>24025</t>
  </si>
  <si>
    <t>24027</t>
  </si>
  <si>
    <t>24029</t>
  </si>
  <si>
    <t>24031</t>
  </si>
  <si>
    <t>24033</t>
  </si>
  <si>
    <t>24035</t>
  </si>
  <si>
    <t>24037</t>
  </si>
  <si>
    <t>24039</t>
  </si>
  <si>
    <t>24041</t>
  </si>
  <si>
    <t>24043</t>
  </si>
  <si>
    <t>24045</t>
  </si>
  <si>
    <t>24047</t>
  </si>
  <si>
    <t>24510</t>
  </si>
  <si>
    <t>25</t>
  </si>
  <si>
    <t>25001</t>
  </si>
  <si>
    <t>25003</t>
  </si>
  <si>
    <t>25005</t>
  </si>
  <si>
    <t>25007</t>
  </si>
  <si>
    <t>25009</t>
  </si>
  <si>
    <t>25011</t>
  </si>
  <si>
    <t>25013</t>
  </si>
  <si>
    <t>25015</t>
  </si>
  <si>
    <t>25017</t>
  </si>
  <si>
    <t>25019</t>
  </si>
  <si>
    <t>25021</t>
  </si>
  <si>
    <t>Watonwan County</t>
  </si>
  <si>
    <t>Wilkin County</t>
  </si>
  <si>
    <t>Winona County</t>
  </si>
  <si>
    <t>Yellow Medicine County</t>
  </si>
  <si>
    <t>Alcorn County</t>
  </si>
  <si>
    <t>Amite County</t>
  </si>
  <si>
    <t>Attala County</t>
  </si>
  <si>
    <t>Bolivar County</t>
  </si>
  <si>
    <t>Claiborne County</t>
  </si>
  <si>
    <t>Coahoma County</t>
  </si>
  <si>
    <t>Copiah County</t>
  </si>
  <si>
    <t>Forrest County</t>
  </si>
  <si>
    <t>George County</t>
  </si>
  <si>
    <t>Grenada County</t>
  </si>
  <si>
    <t>Hinds County</t>
  </si>
  <si>
    <t>Humphreys County</t>
  </si>
  <si>
    <t>Issaquena County</t>
  </si>
  <si>
    <t>Itawamba County</t>
  </si>
  <si>
    <t>Jefferson Davis County</t>
  </si>
  <si>
    <t>Kemper County</t>
  </si>
  <si>
    <t>Leake County</t>
  </si>
  <si>
    <t>Leflore County</t>
  </si>
  <si>
    <t>Neshoba County</t>
  </si>
  <si>
    <t>Noxubee County</t>
  </si>
  <si>
    <t>Oktibbeha County</t>
  </si>
  <si>
    <t>Panola County</t>
  </si>
  <si>
    <t>Pearl River County</t>
  </si>
  <si>
    <t>Pontotoc County</t>
  </si>
  <si>
    <t>Prentiss County</t>
  </si>
  <si>
    <t>Rankin County</t>
  </si>
  <si>
    <t>Sharkey County</t>
  </si>
  <si>
    <t>Sunflower County</t>
  </si>
  <si>
    <t>Tallahatchie County</t>
  </si>
  <si>
    <t>Tate County</t>
  </si>
  <si>
    <t>Tippah County</t>
  </si>
  <si>
    <t>Tishomingo County</t>
  </si>
  <si>
    <t>Tunica County</t>
  </si>
  <si>
    <t>Walthall County</t>
  </si>
  <si>
    <t>Yalobusha County</t>
  </si>
  <si>
    <t>Yazoo County</t>
  </si>
  <si>
    <t>Andrew County</t>
  </si>
  <si>
    <t>Audrain County</t>
  </si>
  <si>
    <t>Bates County</t>
  </si>
  <si>
    <t>Bollinger County</t>
  </si>
  <si>
    <t>Callaway County</t>
  </si>
  <si>
    <t>Cape Girardeau County</t>
  </si>
  <si>
    <t>Chariton County</t>
  </si>
  <si>
    <t>Cole County</t>
  </si>
  <si>
    <t>Cooper County</t>
  </si>
  <si>
    <t>Dent County</t>
  </si>
  <si>
    <t>Dunklin County</t>
  </si>
  <si>
    <t>Gasconade County</t>
  </si>
  <si>
    <t>Gentry County</t>
  </si>
  <si>
    <t>Hickory County</t>
  </si>
  <si>
    <t>Holt County</t>
  </si>
  <si>
    <t>Howell County</t>
  </si>
  <si>
    <t>Laclede County</t>
  </si>
  <si>
    <t>McDonald County</t>
  </si>
  <si>
    <t>Maries County</t>
  </si>
  <si>
    <t>Moniteau County</t>
  </si>
  <si>
    <t>New Madrid County</t>
  </si>
  <si>
    <t>Nodaway County</t>
  </si>
  <si>
    <t>Oregon County</t>
  </si>
  <si>
    <t>Ozark County</t>
  </si>
  <si>
    <t>Pemiscot County</t>
  </si>
  <si>
    <t>Pettis County</t>
  </si>
  <si>
    <t>Phelps County</t>
  </si>
  <si>
    <t>Platte County</t>
  </si>
  <si>
    <t>Ralls County</t>
  </si>
  <si>
    <t>Ray County</t>
  </si>
  <si>
    <t>Reynolds County</t>
  </si>
  <si>
    <t>St. Charles County</t>
  </si>
  <si>
    <t>Ste. Genevieve County</t>
  </si>
  <si>
    <t>St. Francois County</t>
  </si>
  <si>
    <t>Scotland County</t>
  </si>
  <si>
    <t>Shannon County</t>
  </si>
  <si>
    <t>Stoddard County</t>
  </si>
  <si>
    <t>Taney County</t>
  </si>
  <si>
    <t>Texas County</t>
  </si>
  <si>
    <t>Vernon County</t>
  </si>
  <si>
    <t>St. Louis city</t>
  </si>
  <si>
    <t>Beaverhead County</t>
  </si>
  <si>
    <t>Big Horn County</t>
  </si>
  <si>
    <t>Broadwater County</t>
  </si>
  <si>
    <t>Carbon County</t>
  </si>
  <si>
    <t>Cascade County</t>
  </si>
  <si>
    <t>Chouteau County</t>
  </si>
  <si>
    <t>Daniels County</t>
  </si>
  <si>
    <t>Deer Lodge County</t>
  </si>
  <si>
    <t>Fallon County</t>
  </si>
  <si>
    <t>Fergus County</t>
  </si>
  <si>
    <t>Flathead County</t>
  </si>
  <si>
    <t>Glacier County</t>
  </si>
  <si>
    <t>Golden Valley County</t>
  </si>
  <si>
    <t>Granite County</t>
  </si>
  <si>
    <t>Hill County</t>
  </si>
  <si>
    <t>Judith Basin County</t>
  </si>
  <si>
    <t>Lewis and Clark County</t>
  </si>
  <si>
    <t>McCone County</t>
  </si>
  <si>
    <t>Meagher County</t>
  </si>
  <si>
    <t>Missoula County</t>
  </si>
  <si>
    <t>Musselshell County</t>
  </si>
  <si>
    <t>Petroleum County</t>
  </si>
  <si>
    <t>Pondera County</t>
  </si>
  <si>
    <t>Powder River County</t>
  </si>
  <si>
    <t>Ravalli County</t>
  </si>
  <si>
    <t>Roosevelt County</t>
  </si>
  <si>
    <t>Rosebud County</t>
  </si>
  <si>
    <t>Sanders County</t>
  </si>
  <si>
    <t>Silver Bow County</t>
  </si>
  <si>
    <t>Stillwater County</t>
  </si>
  <si>
    <t>Sweet Grass County</t>
  </si>
  <si>
    <t>Toole County</t>
  </si>
  <si>
    <t>Treasure County</t>
  </si>
  <si>
    <t>Wheatland County</t>
  </si>
  <si>
    <t>Wibaux County</t>
  </si>
  <si>
    <t>Yellowstone County</t>
  </si>
  <si>
    <t>Antelope County</t>
  </si>
  <si>
    <t>Arthur County</t>
  </si>
  <si>
    <t>Banner County</t>
  </si>
  <si>
    <t>Box Butte County</t>
  </si>
  <si>
    <t>Buffalo County</t>
  </si>
  <si>
    <t>31033</t>
  </si>
  <si>
    <t>31035</t>
  </si>
  <si>
    <t>31037</t>
  </si>
  <si>
    <t>31039</t>
  </si>
  <si>
    <t>31041</t>
  </si>
  <si>
    <t>31043</t>
  </si>
  <si>
    <t>31045</t>
  </si>
  <si>
    <t>31047</t>
  </si>
  <si>
    <t>31049</t>
  </si>
  <si>
    <t>31051</t>
  </si>
  <si>
    <t>31053</t>
  </si>
  <si>
    <t>31055</t>
  </si>
  <si>
    <t>31057</t>
  </si>
  <si>
    <t>31059</t>
  </si>
  <si>
    <t>31061</t>
  </si>
  <si>
    <t>31063</t>
  </si>
  <si>
    <t>31065</t>
  </si>
  <si>
    <t>31067</t>
  </si>
  <si>
    <t>31069</t>
  </si>
  <si>
    <t>31071</t>
  </si>
  <si>
    <t>31073</t>
  </si>
  <si>
    <t>31075</t>
  </si>
  <si>
    <t>31077</t>
  </si>
  <si>
    <t>31079</t>
  </si>
  <si>
    <t>31081</t>
  </si>
  <si>
    <t>31083</t>
  </si>
  <si>
    <t>31085</t>
  </si>
  <si>
    <t>31087</t>
  </si>
  <si>
    <t>31089</t>
  </si>
  <si>
    <t>31091</t>
  </si>
  <si>
    <t>31093</t>
  </si>
  <si>
    <t>31095</t>
  </si>
  <si>
    <t>31097</t>
  </si>
  <si>
    <t>31099</t>
  </si>
  <si>
    <t>31101</t>
  </si>
  <si>
    <t>31103</t>
  </si>
  <si>
    <t>31105</t>
  </si>
  <si>
    <t>31107</t>
  </si>
  <si>
    <t>31109</t>
  </si>
  <si>
    <t>31111</t>
  </si>
  <si>
    <t>31113</t>
  </si>
  <si>
    <t>31115</t>
  </si>
  <si>
    <t>31117</t>
  </si>
  <si>
    <t>31119</t>
  </si>
  <si>
    <t>31121</t>
  </si>
  <si>
    <t>31123</t>
  </si>
  <si>
    <t>31125</t>
  </si>
  <si>
    <t>31127</t>
  </si>
  <si>
    <t>31129</t>
  </si>
  <si>
    <t>31131</t>
  </si>
  <si>
    <t>31133</t>
  </si>
  <si>
    <t>31135</t>
  </si>
  <si>
    <t>31137</t>
  </si>
  <si>
    <t>31139</t>
  </si>
  <si>
    <t>31141</t>
  </si>
  <si>
    <t>31143</t>
  </si>
  <si>
    <t>31145</t>
  </si>
  <si>
    <t>31147</t>
  </si>
  <si>
    <t>31149</t>
  </si>
  <si>
    <t>31151</t>
  </si>
  <si>
    <t>31153</t>
  </si>
  <si>
    <t>31155</t>
  </si>
  <si>
    <t>31157</t>
  </si>
  <si>
    <t>Eastern States for Imagery for the Nation</t>
  </si>
  <si>
    <t>Western States for Imagery for the Nation (does not include Hawaii or Alaska)</t>
  </si>
  <si>
    <t>Total for</t>
  </si>
  <si>
    <t>Western Totals</t>
  </si>
  <si>
    <t>Eastern Totals</t>
  </si>
  <si>
    <t>Western U.S.</t>
  </si>
  <si>
    <t>Eastern U.S.</t>
  </si>
  <si>
    <t>Western U.S. - All States west of the Mississippi River (except Alaska &amp; Hawaii)</t>
  </si>
  <si>
    <t>Hawaii State</t>
  </si>
  <si>
    <t>U.S. Territories &amp; Insular Entities</t>
  </si>
  <si>
    <t>1-meter Production Cost @ $35/square mile for Alaska</t>
  </si>
  <si>
    <t>1-meter NAIP Production Cost @ $14/square mile for Lower 48 States</t>
  </si>
  <si>
    <t>1-meter Qualtiy Control Cost @ $.33/square mile for Alaska</t>
  </si>
  <si>
    <t>Not Listed</t>
  </si>
  <si>
    <t>Minimum Acquisition Area is 10 Square Miles - Many Islands are Smaller in Area</t>
  </si>
  <si>
    <t>1-meter NAIP Quality Control Cost @ $.33/square mile for Lower 48 States</t>
  </si>
  <si>
    <t>1-meter Quality Control Cost @ $.33/square mile for Hawaii &amp; Ocean Islands</t>
  </si>
  <si>
    <t>6-inch Quality Control Cost @ $2.60/square mile (100%)</t>
  </si>
  <si>
    <t>Combined 3-Year USGS Hosting and Archive Costs for High-Resolution Products &amp; Alaska Imagery</t>
  </si>
  <si>
    <t>Combined 3_Year NAIP Hosting and Archive Cost for Lower 48 States</t>
  </si>
  <si>
    <t>Combined 3-Year Hosting and Archive Costs for Hawaii &amp; Ocean Islands (Estimate Based on NAIP)</t>
  </si>
  <si>
    <t>DATA PRODUCTION</t>
  </si>
  <si>
    <t xml:space="preserve">QUALITY ASSURANCE </t>
  </si>
  <si>
    <t>Annual Cost - Data Production</t>
  </si>
  <si>
    <t>Annual Cost - Quality Assurance</t>
  </si>
  <si>
    <t>Total Cost - Data Production</t>
  </si>
  <si>
    <t>Total Cost - Quality Assurance</t>
  </si>
  <si>
    <t>Total Cost - Distribution &amp; Archive</t>
  </si>
  <si>
    <t>Annual Cost - Distribution &amp; Archive</t>
  </si>
  <si>
    <t>TOTAL Annual Cost (1st Year)</t>
  </si>
  <si>
    <t>TOTAL Annual Cost (2nd Year)</t>
  </si>
  <si>
    <t>TOTAL Annual Cost (3rd Year)</t>
  </si>
  <si>
    <t>TOTAL Annual Cost (4th Year)</t>
  </si>
  <si>
    <t>TOTAL Annual Cost (5th Year)</t>
  </si>
  <si>
    <t>TOTAL Annual Cost (6th Year)</t>
  </si>
  <si>
    <t>This Spread Sheet is Subject to Frequent Revision</t>
  </si>
  <si>
    <t>Revised January 10, 2006 Version 3</t>
  </si>
  <si>
    <t>6-inch Production Cost @ $310/square mile (50% Cost Share)</t>
  </si>
  <si>
    <t>Dixon County</t>
  </si>
  <si>
    <t>Dundy County</t>
  </si>
  <si>
    <t>Frontier County</t>
  </si>
  <si>
    <t>Furnas County</t>
  </si>
  <si>
    <t>Gage County</t>
  </si>
  <si>
    <t>Garden County</t>
  </si>
  <si>
    <t>Gosper County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</si>
  <si>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</si>
  <si>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</si>
  <si>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</si>
  <si>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</si>
  <si>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</si>
  <si>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</si>
  <si>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</si>
  <si>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</si>
  <si>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Loup County</t>
  </si>
  <si>
    <t>Merrick County</t>
  </si>
  <si>
    <t>Morrill County</t>
  </si>
  <si>
    <t>Nance County</t>
  </si>
  <si>
    <t>Nuckolls County</t>
  </si>
  <si>
    <t>Otoe County</t>
  </si>
  <si>
    <t>Perkins County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</si>
  <si>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</si>
  <si>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</si>
  <si>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</si>
  <si>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</si>
  <si>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</si>
  <si>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</si>
  <si>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</si>
  <si>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Churchill County</t>
  </si>
  <si>
    <t>Elko County</t>
  </si>
  <si>
    <t>Esmeralda County</t>
  </si>
  <si>
    <t>Eureka County</t>
  </si>
  <si>
    <t>Lander County</t>
  </si>
  <si>
    <t>Nye County</t>
  </si>
  <si>
    <t>Pershing County</t>
  </si>
  <si>
    <t>Storey County</t>
  </si>
  <si>
    <t>Washoe County</t>
  </si>
  <si>
    <t>White Pine County</t>
  </si>
  <si>
    <t>Carson City</t>
  </si>
  <si>
    <t>Belknap County</t>
  </si>
  <si>
    <t>Cheshire County</t>
  </si>
  <si>
    <t>Coos County</t>
  </si>
  <si>
    <t>Grafton County</t>
  </si>
  <si>
    <t>Merrimack County</t>
  </si>
  <si>
    <t>Rockingham County</t>
  </si>
  <si>
    <t>Strafford County</t>
  </si>
  <si>
    <t>Atlantic County</t>
  </si>
  <si>
    <t>Bergen County</t>
  </si>
  <si>
    <t>Burlington County</t>
  </si>
  <si>
    <t>Cape May County</t>
  </si>
  <si>
    <t>Gloucester County</t>
  </si>
  <si>
    <t>Hudson County</t>
  </si>
  <si>
    <t>Hunterdon County</t>
  </si>
  <si>
    <t>Monmouth County</t>
  </si>
  <si>
    <t>Ocean County</t>
  </si>
  <si>
    <t>Passaic County</t>
  </si>
  <si>
    <t>Salem County</t>
  </si>
  <si>
    <t>Bernalillo County</t>
  </si>
  <si>
    <t>Catron County</t>
  </si>
  <si>
    <t>Chaves County</t>
  </si>
  <si>
    <t>Cibola County</t>
  </si>
  <si>
    <t>Curry County</t>
  </si>
  <si>
    <t>De Baca County</t>
  </si>
  <si>
    <t>Dona Ana County</t>
  </si>
  <si>
    <t>Eddy County</t>
  </si>
  <si>
    <t>Guadalupe County</t>
  </si>
  <si>
    <t>Harding County</t>
  </si>
  <si>
    <t>Hidalgo County</t>
  </si>
  <si>
    <t>Lea County</t>
  </si>
  <si>
    <t>Los Alamos County</t>
  </si>
  <si>
    <t>Luna County</t>
  </si>
  <si>
    <t>39025</t>
  </si>
  <si>
    <t>39027</t>
  </si>
  <si>
    <t>39029</t>
  </si>
  <si>
    <t>39031</t>
  </si>
  <si>
    <t>39033</t>
  </si>
  <si>
    <t>39035</t>
  </si>
  <si>
    <t>39037</t>
  </si>
  <si>
    <t>39039</t>
  </si>
  <si>
    <t>39041</t>
  </si>
  <si>
    <t>39043</t>
  </si>
  <si>
    <t>39045</t>
  </si>
  <si>
    <t>39047</t>
  </si>
  <si>
    <t>39049</t>
  </si>
  <si>
    <t>39051</t>
  </si>
  <si>
    <t>39053</t>
  </si>
  <si>
    <t>39055</t>
  </si>
  <si>
    <t>39057</t>
  </si>
  <si>
    <t>39059</t>
  </si>
  <si>
    <t>39061</t>
  </si>
  <si>
    <t>39063</t>
  </si>
  <si>
    <t>39065</t>
  </si>
  <si>
    <t>39067</t>
  </si>
  <si>
    <t>39069</t>
  </si>
  <si>
    <t>39071</t>
  </si>
  <si>
    <t>39073</t>
  </si>
  <si>
    <t>39075</t>
  </si>
  <si>
    <t>39077</t>
  </si>
  <si>
    <t>39079</t>
  </si>
  <si>
    <t>39081</t>
  </si>
  <si>
    <t>39083</t>
  </si>
  <si>
    <t>39085</t>
  </si>
  <si>
    <t>39087</t>
  </si>
  <si>
    <t>39089</t>
  </si>
  <si>
    <t>39091</t>
  </si>
  <si>
    <t>39093</t>
  </si>
  <si>
    <t>39095</t>
  </si>
  <si>
    <t>39097</t>
  </si>
  <si>
    <t>39099</t>
  </si>
  <si>
    <t>39101</t>
  </si>
  <si>
    <t>39103</t>
  </si>
  <si>
    <t>39105</t>
  </si>
  <si>
    <t>39107</t>
  </si>
  <si>
    <t>39109</t>
  </si>
  <si>
    <t>39111</t>
  </si>
  <si>
    <t>39113</t>
  </si>
  <si>
    <t>39115</t>
  </si>
  <si>
    <t>39117</t>
  </si>
  <si>
    <t>39119</t>
  </si>
  <si>
    <t>39121</t>
  </si>
  <si>
    <t>39123</t>
  </si>
  <si>
    <t>39125</t>
  </si>
  <si>
    <t>39127</t>
  </si>
  <si>
    <t>39129</t>
  </si>
  <si>
    <t>39131</t>
  </si>
  <si>
    <t>39133</t>
  </si>
  <si>
    <t>39135</t>
  </si>
  <si>
    <t>39137</t>
  </si>
  <si>
    <t>39139</t>
  </si>
  <si>
    <t>39141</t>
  </si>
  <si>
    <t>39143</t>
  </si>
  <si>
    <t>39145</t>
  </si>
  <si>
    <t>39147</t>
  </si>
  <si>
    <t>39149</t>
  </si>
  <si>
    <t>39151</t>
  </si>
  <si>
    <t>39153</t>
  </si>
  <si>
    <t>39155</t>
  </si>
  <si>
    <t>39157</t>
  </si>
  <si>
    <t>39159</t>
  </si>
  <si>
    <t>39161</t>
  </si>
  <si>
    <t>39163</t>
  </si>
  <si>
    <t>39165</t>
  </si>
  <si>
    <t>39167</t>
  </si>
  <si>
    <t>39169</t>
  </si>
  <si>
    <t>39171</t>
  </si>
  <si>
    <t>39173</t>
  </si>
  <si>
    <t>39175</t>
  </si>
  <si>
    <t>40</t>
  </si>
  <si>
    <t>40001</t>
  </si>
  <si>
    <t>40003</t>
  </si>
  <si>
    <t>40005</t>
  </si>
  <si>
    <t>40007</t>
  </si>
  <si>
    <t>40009</t>
  </si>
  <si>
    <t>40011</t>
  </si>
  <si>
    <t>40013</t>
  </si>
  <si>
    <t>40015</t>
  </si>
  <si>
    <t>40017</t>
  </si>
  <si>
    <t>40019</t>
  </si>
  <si>
    <t>40021</t>
  </si>
  <si>
    <t>40023</t>
  </si>
  <si>
    <t>40025</t>
  </si>
  <si>
    <t>40027</t>
  </si>
  <si>
    <t>40029</t>
  </si>
  <si>
    <t>40031</t>
  </si>
  <si>
    <t>40033</t>
  </si>
  <si>
    <t>40035</t>
  </si>
  <si>
    <t>40037</t>
  </si>
  <si>
    <t>40039</t>
  </si>
  <si>
    <t>40041</t>
  </si>
  <si>
    <t>40043</t>
  </si>
  <si>
    <t>40045</t>
  </si>
  <si>
    <t>40047</t>
  </si>
  <si>
    <t>40049</t>
  </si>
  <si>
    <t>40051</t>
  </si>
  <si>
    <t>40053</t>
  </si>
  <si>
    <t>40055</t>
  </si>
  <si>
    <t>40057</t>
  </si>
  <si>
    <t>40059</t>
  </si>
  <si>
    <t>40061</t>
  </si>
  <si>
    <t>40063</t>
  </si>
  <si>
    <t>40065</t>
  </si>
  <si>
    <t>40067</t>
  </si>
  <si>
    <t>40069</t>
  </si>
  <si>
    <t>40071</t>
  </si>
  <si>
    <t>40073</t>
  </si>
  <si>
    <t>40075</t>
  </si>
  <si>
    <t>40077</t>
  </si>
  <si>
    <t>40079</t>
  </si>
  <si>
    <t>40081</t>
  </si>
  <si>
    <t>40083</t>
  </si>
  <si>
    <t>40085</t>
  </si>
  <si>
    <t>40087</t>
  </si>
  <si>
    <t>40089</t>
  </si>
  <si>
    <t>40091</t>
  </si>
  <si>
    <t>40093</t>
  </si>
  <si>
    <t>40095</t>
  </si>
  <si>
    <t>40097</t>
  </si>
  <si>
    <t>40099</t>
  </si>
  <si>
    <t>40101</t>
  </si>
  <si>
    <t>40103</t>
  </si>
  <si>
    <t>40105</t>
  </si>
  <si>
    <t>40107</t>
  </si>
  <si>
    <t>40109</t>
  </si>
  <si>
    <t>40111</t>
  </si>
  <si>
    <t>40113</t>
  </si>
  <si>
    <t>40115</t>
  </si>
  <si>
    <t>40117</t>
  </si>
  <si>
    <t>40119</t>
  </si>
  <si>
    <t>40121</t>
  </si>
  <si>
    <t>40123</t>
  </si>
  <si>
    <t>40125</t>
  </si>
  <si>
    <t>40127</t>
  </si>
  <si>
    <t>40129</t>
  </si>
  <si>
    <t>40131</t>
  </si>
  <si>
    <t>40133</t>
  </si>
  <si>
    <t>40135</t>
  </si>
  <si>
    <t>40137</t>
  </si>
  <si>
    <t>40139</t>
  </si>
  <si>
    <t>40141</t>
  </si>
  <si>
    <t>40143</t>
  </si>
  <si>
    <t>40145</t>
  </si>
  <si>
    <t>40147</t>
  </si>
  <si>
    <t>40149</t>
  </si>
  <si>
    <t>40151</t>
  </si>
  <si>
    <t>40153</t>
  </si>
  <si>
    <t>41</t>
  </si>
  <si>
    <t>41001</t>
  </si>
  <si>
    <t>41003</t>
  </si>
  <si>
    <t>41005</t>
  </si>
  <si>
    <t>41007</t>
  </si>
  <si>
    <t>41009</t>
  </si>
  <si>
    <t>41011</t>
  </si>
  <si>
    <t>41013</t>
  </si>
  <si>
    <t>41015</t>
  </si>
  <si>
    <t>41017</t>
  </si>
  <si>
    <t>41019</t>
  </si>
  <si>
    <t>41021</t>
  </si>
  <si>
    <t>41023</t>
  </si>
  <si>
    <t>41025</t>
  </si>
  <si>
    <t>41027</t>
  </si>
  <si>
    <t>41029</t>
  </si>
  <si>
    <t>41031</t>
  </si>
  <si>
    <t>41033</t>
  </si>
  <si>
    <t>41035</t>
  </si>
  <si>
    <t>41037</t>
  </si>
  <si>
    <t>41039</t>
  </si>
  <si>
    <t>41041</t>
  </si>
  <si>
    <t>41043</t>
  </si>
  <si>
    <t>41045</t>
  </si>
  <si>
    <t>41047</t>
  </si>
  <si>
    <t>41049</t>
  </si>
  <si>
    <t>41051</t>
  </si>
  <si>
    <t>41053</t>
  </si>
  <si>
    <t>41055</t>
  </si>
  <si>
    <t>41057</t>
  </si>
  <si>
    <t>41059</t>
  </si>
  <si>
    <t>41061</t>
  </si>
  <si>
    <t>41063</t>
  </si>
  <si>
    <t>41065</t>
  </si>
  <si>
    <t>41067</t>
  </si>
  <si>
    <t>41069</t>
  </si>
  <si>
    <t>41071</t>
  </si>
  <si>
    <t>42</t>
  </si>
  <si>
    <t>42001</t>
  </si>
  <si>
    <t>42003</t>
  </si>
  <si>
    <t>42005</t>
  </si>
  <si>
    <t>42007</t>
  </si>
  <si>
    <t>42009</t>
  </si>
  <si>
    <t>42011</t>
  </si>
  <si>
    <t>42013</t>
  </si>
  <si>
    <t>42015</t>
  </si>
  <si>
    <t>42017</t>
  </si>
  <si>
    <t>42019</t>
  </si>
  <si>
    <t>42021</t>
  </si>
  <si>
    <t>42023</t>
  </si>
  <si>
    <t>42025</t>
  </si>
  <si>
    <t>42027</t>
  </si>
  <si>
    <t>42029</t>
  </si>
  <si>
    <t>42031</t>
  </si>
  <si>
    <t>42033</t>
  </si>
  <si>
    <t>42035</t>
  </si>
  <si>
    <t>42037</t>
  </si>
  <si>
    <t>42039</t>
  </si>
  <si>
    <t>42041</t>
  </si>
  <si>
    <t>42043</t>
  </si>
  <si>
    <t>42045</t>
  </si>
  <si>
    <t>42047</t>
  </si>
  <si>
    <t>42049</t>
  </si>
  <si>
    <t>42051</t>
  </si>
  <si>
    <t>42053</t>
  </si>
  <si>
    <t>42055</t>
  </si>
  <si>
    <t>42057</t>
  </si>
  <si>
    <t>42059</t>
  </si>
  <si>
    <t>42061</t>
  </si>
  <si>
    <t>42063</t>
  </si>
  <si>
    <t>42065</t>
  </si>
  <si>
    <t>42067</t>
  </si>
  <si>
    <t>42069</t>
  </si>
  <si>
    <t>42071</t>
  </si>
  <si>
    <t>42073</t>
  </si>
  <si>
    <t>42075</t>
  </si>
  <si>
    <t>42077</t>
  </si>
  <si>
    <t>42079</t>
  </si>
  <si>
    <t>42081</t>
  </si>
  <si>
    <t>42083</t>
  </si>
  <si>
    <t>42085</t>
  </si>
  <si>
    <t>42087</t>
  </si>
  <si>
    <t>42089</t>
  </si>
  <si>
    <t>42091</t>
  </si>
  <si>
    <t>42093</t>
  </si>
  <si>
    <t>42095</t>
  </si>
  <si>
    <t>42097</t>
  </si>
  <si>
    <t>42099</t>
  </si>
  <si>
    <t>42101</t>
  </si>
  <si>
    <t>42103</t>
  </si>
  <si>
    <t>42105</t>
  </si>
  <si>
    <t>42107</t>
  </si>
  <si>
    <t>42109</t>
  </si>
  <si>
    <t>42111</t>
  </si>
  <si>
    <t>42113</t>
  </si>
  <si>
    <t>42115</t>
  </si>
  <si>
    <t>42117</t>
  </si>
  <si>
    <t>42119</t>
  </si>
  <si>
    <t>42121</t>
  </si>
  <si>
    <t>42123</t>
  </si>
  <si>
    <t>42125</t>
  </si>
  <si>
    <t>42127</t>
  </si>
  <si>
    <t>42129</t>
  </si>
  <si>
    <t>42131</t>
  </si>
  <si>
    <t>42133</t>
  </si>
  <si>
    <t>44</t>
  </si>
  <si>
    <t>44001</t>
  </si>
  <si>
    <t>44003</t>
  </si>
  <si>
    <t>44005</t>
  </si>
  <si>
    <t>44007</t>
  </si>
  <si>
    <t>44009</t>
  </si>
  <si>
    <t>45</t>
  </si>
  <si>
    <t>45001</t>
  </si>
  <si>
    <t>45003</t>
  </si>
  <si>
    <t>45005</t>
  </si>
  <si>
    <t>45007</t>
  </si>
  <si>
    <t>45009</t>
  </si>
  <si>
    <t>45011</t>
  </si>
  <si>
    <t>45013</t>
  </si>
  <si>
    <t>45015</t>
  </si>
  <si>
    <t>45017</t>
  </si>
  <si>
    <t>45019</t>
  </si>
  <si>
    <t>45021</t>
  </si>
  <si>
    <t>45023</t>
  </si>
  <si>
    <t>45025</t>
  </si>
  <si>
    <t>45027</t>
  </si>
  <si>
    <t>45029</t>
  </si>
  <si>
    <t>45031</t>
  </si>
  <si>
    <t>45033</t>
  </si>
  <si>
    <t>45035</t>
  </si>
  <si>
    <t>45037</t>
  </si>
  <si>
    <t>45039</t>
  </si>
  <si>
    <t>45041</t>
  </si>
  <si>
    <t>45043</t>
  </si>
  <si>
    <t>45045</t>
  </si>
  <si>
    <t>45047</t>
  </si>
  <si>
    <t>45049</t>
  </si>
  <si>
    <t>45051</t>
  </si>
  <si>
    <t>45053</t>
  </si>
  <si>
    <t>45055</t>
  </si>
  <si>
    <t>45057</t>
  </si>
  <si>
    <t>45059</t>
  </si>
  <si>
    <t>45061</t>
  </si>
  <si>
    <t>45063</t>
  </si>
  <si>
    <t>45065</t>
  </si>
  <si>
    <t>45067</t>
  </si>
  <si>
    <t>45069</t>
  </si>
  <si>
    <t>45071</t>
  </si>
  <si>
    <t>45073</t>
  </si>
  <si>
    <t>45075</t>
  </si>
  <si>
    <t>45077</t>
  </si>
  <si>
    <t>45079</t>
  </si>
  <si>
    <t>45081</t>
  </si>
  <si>
    <t>45083</t>
  </si>
  <si>
    <t>45085</t>
  </si>
  <si>
    <t>45087</t>
  </si>
  <si>
    <t>45089</t>
  </si>
  <si>
    <t>45091</t>
  </si>
  <si>
    <t>46</t>
  </si>
  <si>
    <t>46003</t>
  </si>
  <si>
    <t>46005</t>
  </si>
  <si>
    <t>46007</t>
  </si>
  <si>
    <t>46009</t>
  </si>
  <si>
    <t>46011</t>
  </si>
  <si>
    <t>46013</t>
  </si>
  <si>
    <t>46015</t>
  </si>
  <si>
    <t>46017</t>
  </si>
  <si>
    <t>46019</t>
  </si>
  <si>
    <t>46021</t>
  </si>
  <si>
    <t>46023</t>
  </si>
  <si>
    <t>46025</t>
  </si>
  <si>
    <t>46027</t>
  </si>
  <si>
    <t>46029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</si>
  <si>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</si>
  <si>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</si>
  <si>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</si>
  <si>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</si>
  <si>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</si>
  <si>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</si>
  <si>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</si>
  <si>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</si>
  <si>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</si>
  <si>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</si>
  <si>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</si>
  <si>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</si>
  <si>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</si>
  <si>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</si>
  <si>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</si>
  <si>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</si>
  <si>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</si>
  <si>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</si>
  <si>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</si>
  <si>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</si>
  <si>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</si>
  <si>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</si>
  <si>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</si>
  <si>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</si>
  <si>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</si>
  <si>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</si>
  <si>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</si>
  <si>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</si>
  <si>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</si>
  <si>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</si>
  <si>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</si>
  <si>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</si>
  <si>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</si>
  <si>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</si>
  <si>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</si>
  <si>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</si>
  <si>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</si>
  <si>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</si>
  <si>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</si>
  <si>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</si>
  <si>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</si>
  <si>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</si>
  <si>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</si>
  <si>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</si>
  <si>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</si>
  <si>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</si>
  <si>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</si>
  <si>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</si>
  <si>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</si>
  <si>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</si>
  <si>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</si>
  <si>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</si>
  <si>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</si>
  <si>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</si>
  <si>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</si>
  <si>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</si>
  <si>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</si>
  <si>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</si>
  <si>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</si>
  <si>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</si>
  <si>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</si>
  <si>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</si>
  <si>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</si>
  <si>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</si>
  <si>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</si>
  <si>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</si>
  <si>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</si>
  <si>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</si>
  <si>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</si>
  <si>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</si>
  <si>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</si>
  <si>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</si>
  <si>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</si>
  <si>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</si>
  <si>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</si>
  <si>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</si>
  <si>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</si>
  <si>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</si>
  <si>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</si>
  <si>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</si>
  <si>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</si>
  <si>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</si>
  <si>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</si>
  <si>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</si>
  <si>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</si>
  <si>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</si>
  <si>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</si>
  <si>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</si>
  <si>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Aleutians East Borough</t>
  </si>
  <si>
    <t>Aleutians West Census Area</t>
  </si>
  <si>
    <t>Anchorage Municipality</t>
  </si>
  <si>
    <t>Bethel Census Area</t>
  </si>
  <si>
    <t>Bristol Bay Borough</t>
  </si>
  <si>
    <t>Denali Borough</t>
  </si>
  <si>
    <t>Dillingham Census Area</t>
  </si>
  <si>
    <t>Fairbanks North Star Borough</t>
  </si>
  <si>
    <t>Haines Borough</t>
  </si>
  <si>
    <t>Juneau City and Borough</t>
  </si>
  <si>
    <t>Kenai Peninsula Borough</t>
  </si>
  <si>
    <t>Ketchikan Gateway Borough</t>
  </si>
  <si>
    <t>Kodiak Island Borough</t>
  </si>
  <si>
    <t>Lake and Peninsula Borough</t>
  </si>
  <si>
    <t>Matanuska-Susitna Borough</t>
  </si>
  <si>
    <t>Nome Census Area</t>
  </si>
  <si>
    <t>North Slope Borough</t>
  </si>
  <si>
    <t>Northwest Arctic Borough</t>
  </si>
  <si>
    <t>Prince of Wales-Outer Ketchikan Census Area</t>
  </si>
  <si>
    <t>Sitka City and Borough</t>
  </si>
  <si>
    <t>Skagway-Hoonah-Angoon Census Area</t>
  </si>
  <si>
    <t>Southeast Fairbanks Census Area</t>
  </si>
  <si>
    <t>Valdez-Cordova Census Area</t>
  </si>
  <si>
    <t>Wade Hampton Census Area</t>
  </si>
  <si>
    <t>Wrangell-Petersburg Census Area</t>
  </si>
  <si>
    <t>Yakutat City and Borough</t>
  </si>
  <si>
    <t>Yukon-Koyukuk Census Area</t>
  </si>
  <si>
    <t>Apache County</t>
  </si>
  <si>
    <t>Cochise County</t>
  </si>
  <si>
    <t>Coconino County</t>
  </si>
  <si>
    <t>Gila County</t>
  </si>
  <si>
    <t>Graham County</t>
  </si>
  <si>
    <t>Greenlee County</t>
  </si>
  <si>
    <t>La Paz County</t>
  </si>
  <si>
    <t>Maricopa County</t>
  </si>
  <si>
    <t>Mohave County</t>
  </si>
  <si>
    <t>Navajo County</t>
  </si>
  <si>
    <t>Pima County</t>
  </si>
  <si>
    <t>Pinal County</t>
  </si>
  <si>
    <t>Santa Cruz County</t>
  </si>
  <si>
    <t>Yavapai County</t>
  </si>
  <si>
    <t>Yuma County</t>
  </si>
  <si>
    <t>Arkansas County</t>
  </si>
  <si>
    <t>Ashley County</t>
  </si>
  <si>
    <t>Baxter County</t>
  </si>
  <si>
    <t>Benton County</t>
  </si>
  <si>
    <t>Boone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</si>
  <si>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</si>
  <si>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</si>
  <si>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</si>
  <si>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</si>
  <si>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</si>
  <si>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</si>
  <si>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</si>
  <si>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Adams County</t>
  </si>
  <si>
    <t>Alamosa County</t>
  </si>
  <si>
    <t>Arapahoe County</t>
  </si>
  <si>
    <t>Archuleta County</t>
  </si>
  <si>
    <t>Baca County</t>
  </si>
  <si>
    <t>Bent County</t>
  </si>
  <si>
    <t>Boulder County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</si>
  <si>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</si>
  <si>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</si>
  <si>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</si>
  <si>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</si>
  <si>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</si>
  <si>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</si>
  <si>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</si>
  <si>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</si>
  <si>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County</t>
  </si>
  <si>
    <t>Dolores County</t>
  </si>
  <si>
    <t>Douglas County</t>
  </si>
  <si>
    <t>Eagle County</t>
  </si>
  <si>
    <t>Elbert County</t>
  </si>
  <si>
    <t>El Paso County</t>
  </si>
  <si>
    <t>Fremont County</t>
  </si>
  <si>
    <t>Garfield County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</si>
  <si>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</si>
  <si>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</si>
  <si>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</si>
  <si>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</si>
  <si>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</si>
  <si>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</si>
  <si>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</si>
  <si>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</si>
  <si>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Larimer County</t>
  </si>
  <si>
    <t>Las Animas County</t>
  </si>
  <si>
    <t>Mesa County</t>
  </si>
  <si>
    <t>Mineral County</t>
  </si>
  <si>
    <t>Moffat County</t>
  </si>
  <si>
    <t>Montezuma County</t>
  </si>
  <si>
    <t>Montrose County</t>
  </si>
  <si>
    <t>Otero County</t>
  </si>
  <si>
    <t>Ouray County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</si>
  <si>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</si>
  <si>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</si>
  <si>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</si>
  <si>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</si>
  <si>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</si>
  <si>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</si>
  <si>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</si>
  <si>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</si>
  <si>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</si>
  <si>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</si>
  <si>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</si>
  <si>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</si>
  <si>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</si>
  <si>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</si>
  <si>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</si>
  <si>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</si>
  <si>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Androscoggin County</t>
  </si>
  <si>
    <t>Aroostook County</t>
  </si>
  <si>
    <t>Kennebec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</si>
  <si>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</si>
  <si>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</si>
  <si>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</si>
  <si>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</si>
  <si>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</si>
  <si>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</si>
  <si>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York County</t>
  </si>
  <si>
    <t>Allegany County</t>
  </si>
  <si>
    <t>Anne Arundel County</t>
  </si>
  <si>
    <t>Baltimore County</t>
  </si>
  <si>
    <t>Calvert County</t>
  </si>
  <si>
    <t>Caroline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</si>
  <si>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</si>
  <si>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</si>
  <si>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</si>
  <si>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</si>
  <si>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</si>
  <si>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</si>
  <si>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Prince George's County</t>
  </si>
  <si>
    <t>Queen Anne's County</t>
  </si>
  <si>
    <t>St. Mary's County</t>
  </si>
  <si>
    <t>Wicomico County</t>
  </si>
  <si>
    <t>Worcester County</t>
  </si>
  <si>
    <t>Barnstable County</t>
  </si>
  <si>
    <t>Berkshire County</t>
  </si>
  <si>
    <t>Bristol County</t>
  </si>
  <si>
    <t>Dukes County</t>
  </si>
  <si>
    <t>Essex County</t>
  </si>
  <si>
    <t>Hampden County</t>
  </si>
  <si>
    <t>Hampshire County</t>
  </si>
  <si>
    <t>Nantucket County</t>
  </si>
  <si>
    <t>Norfolk County</t>
  </si>
  <si>
    <t>Suffolk County</t>
  </si>
  <si>
    <t>Alcona County</t>
  </si>
  <si>
    <t>Alger County</t>
  </si>
  <si>
    <t>Allegan County</t>
  </si>
  <si>
    <t>Alpena County</t>
  </si>
  <si>
    <t>Antrim County</t>
  </si>
  <si>
    <t>Arenac County</t>
  </si>
  <si>
    <t>Baraga County</t>
  </si>
  <si>
    <t>Barry County</t>
  </si>
  <si>
    <t>Benzie County</t>
  </si>
  <si>
    <t>Branch County</t>
  </si>
  <si>
    <t>Charlevoix County</t>
  </si>
  <si>
    <t>Cheboygan County</t>
  </si>
  <si>
    <t>Chippewa County</t>
  </si>
  <si>
    <t>Clare County</t>
  </si>
  <si>
    <t>Eaton County</t>
  </si>
  <si>
    <t>Genesee County</t>
  </si>
  <si>
    <t>Gladwin County</t>
  </si>
  <si>
    <t>Gogebic County</t>
  </si>
  <si>
    <t>Grand Traverse County</t>
  </si>
  <si>
    <t>Gratiot County</t>
  </si>
  <si>
    <t>Hillsdale County</t>
  </si>
  <si>
    <t>Houghton County</t>
  </si>
  <si>
    <t>Huron County</t>
  </si>
  <si>
    <t>Ingham County</t>
  </si>
  <si>
    <t>Ionia County</t>
  </si>
  <si>
    <t>Iosco County</t>
  </si>
  <si>
    <t>Iron County</t>
  </si>
  <si>
    <t>Isabella County</t>
  </si>
  <si>
    <t>Kalamazoo County</t>
  </si>
  <si>
    <t>Kalkaska County</t>
  </si>
  <si>
    <t>Keweenaw County</t>
  </si>
  <si>
    <t>Lapeer County</t>
  </si>
  <si>
    <t>46031</t>
  </si>
  <si>
    <t>46033</t>
  </si>
  <si>
    <t>46035</t>
  </si>
  <si>
    <t>46037</t>
  </si>
  <si>
    <t>46039</t>
  </si>
  <si>
    <t>46041</t>
  </si>
  <si>
    <t>46043</t>
  </si>
  <si>
    <t>46045</t>
  </si>
  <si>
    <t>46047</t>
  </si>
  <si>
    <t>46049</t>
  </si>
  <si>
    <t>46051</t>
  </si>
  <si>
    <t>46053</t>
  </si>
  <si>
    <t>46055</t>
  </si>
  <si>
    <t>46057</t>
  </si>
  <si>
    <t>46059</t>
  </si>
  <si>
    <t>46061</t>
  </si>
  <si>
    <t>46063</t>
  </si>
  <si>
    <t>46065</t>
  </si>
  <si>
    <t>46067</t>
  </si>
  <si>
    <t>46069</t>
  </si>
  <si>
    <t>46071</t>
  </si>
  <si>
    <t>46073</t>
  </si>
  <si>
    <t>46075</t>
  </si>
  <si>
    <t>46077</t>
  </si>
  <si>
    <t>46079</t>
  </si>
  <si>
    <t>46081</t>
  </si>
  <si>
    <t>46083</t>
  </si>
  <si>
    <t>46085</t>
  </si>
  <si>
    <t>46087</t>
  </si>
  <si>
    <t>46089</t>
  </si>
  <si>
    <t>46091</t>
  </si>
  <si>
    <t>46093</t>
  </si>
  <si>
    <t>46095</t>
  </si>
  <si>
    <t>46097</t>
  </si>
  <si>
    <t>46099</t>
  </si>
  <si>
    <t>46101</t>
  </si>
  <si>
    <t>46103</t>
  </si>
  <si>
    <t>46105</t>
  </si>
  <si>
    <t>46107</t>
  </si>
  <si>
    <t>46109</t>
  </si>
  <si>
    <t>46111</t>
  </si>
  <si>
    <t>46113</t>
  </si>
  <si>
    <t>46115</t>
  </si>
  <si>
    <t>46117</t>
  </si>
  <si>
    <t>46119</t>
  </si>
  <si>
    <t>46121</t>
  </si>
  <si>
    <t>46123</t>
  </si>
  <si>
    <t>46125</t>
  </si>
  <si>
    <t>46127</t>
  </si>
  <si>
    <t>46129</t>
  </si>
  <si>
    <t>46135</t>
  </si>
  <si>
    <t>46137</t>
  </si>
  <si>
    <t>47</t>
  </si>
  <si>
    <t>47001</t>
  </si>
  <si>
    <t>47003</t>
  </si>
  <si>
    <t>47005</t>
  </si>
  <si>
    <t>47007</t>
  </si>
  <si>
    <t>47009</t>
  </si>
  <si>
    <t>47011</t>
  </si>
  <si>
    <t>47013</t>
  </si>
  <si>
    <t>47015</t>
  </si>
  <si>
    <t>47017</t>
  </si>
  <si>
    <t>47019</t>
  </si>
  <si>
    <t>47021</t>
  </si>
  <si>
    <t>47023</t>
  </si>
  <si>
    <t>47025</t>
  </si>
  <si>
    <t>47027</t>
  </si>
  <si>
    <t>47029</t>
  </si>
  <si>
    <t>47031</t>
  </si>
  <si>
    <t>47033</t>
  </si>
  <si>
    <t>47035</t>
  </si>
  <si>
    <t>47037</t>
  </si>
  <si>
    <t>47039</t>
  </si>
  <si>
    <t>47041</t>
  </si>
  <si>
    <t>47043</t>
  </si>
  <si>
    <t>47045</t>
  </si>
  <si>
    <t>47047</t>
  </si>
  <si>
    <t>47049</t>
  </si>
  <si>
    <t>47051</t>
  </si>
  <si>
    <t>47053</t>
  </si>
  <si>
    <t>47055</t>
  </si>
  <si>
    <t>47057</t>
  </si>
  <si>
    <t>47059</t>
  </si>
  <si>
    <t>47061</t>
  </si>
  <si>
    <t>47063</t>
  </si>
  <si>
    <t>47065</t>
  </si>
  <si>
    <t>47067</t>
  </si>
  <si>
    <t>47069</t>
  </si>
  <si>
    <t>47071</t>
  </si>
  <si>
    <t>47073</t>
  </si>
  <si>
    <t>47075</t>
  </si>
  <si>
    <t>47077</t>
  </si>
  <si>
    <t>47079</t>
  </si>
  <si>
    <t>47081</t>
  </si>
  <si>
    <t>47083</t>
  </si>
  <si>
    <t>47085</t>
  </si>
  <si>
    <t>47087</t>
  </si>
  <si>
    <t>47089</t>
  </si>
  <si>
    <t>47091</t>
  </si>
  <si>
    <t>47093</t>
  </si>
  <si>
    <t>47095</t>
  </si>
  <si>
    <t>47097</t>
  </si>
  <si>
    <t>47099</t>
  </si>
  <si>
    <t>47101</t>
  </si>
  <si>
    <t>47103</t>
  </si>
  <si>
    <t>47105</t>
  </si>
  <si>
    <t>47107</t>
  </si>
  <si>
    <t>47109</t>
  </si>
  <si>
    <t>47111</t>
  </si>
  <si>
    <t>47113</t>
  </si>
  <si>
    <t>47115</t>
  </si>
  <si>
    <t>47117</t>
  </si>
  <si>
    <t>47119</t>
  </si>
  <si>
    <t>47121</t>
  </si>
  <si>
    <t>47123</t>
  </si>
  <si>
    <t>47125</t>
  </si>
  <si>
    <t>47127</t>
  </si>
  <si>
    <t>47129</t>
  </si>
  <si>
    <t>47131</t>
  </si>
  <si>
    <t>47133</t>
  </si>
  <si>
    <t>47135</t>
  </si>
  <si>
    <t>47137</t>
  </si>
  <si>
    <t>47139</t>
  </si>
  <si>
    <t>47141</t>
  </si>
  <si>
    <t>47143</t>
  </si>
  <si>
    <t>47145</t>
  </si>
  <si>
    <t>47147</t>
  </si>
  <si>
    <t>47149</t>
  </si>
  <si>
    <t>47151</t>
  </si>
  <si>
    <t>47153</t>
  </si>
  <si>
    <t>47155</t>
  </si>
  <si>
    <t>47157</t>
  </si>
  <si>
    <t>47159</t>
  </si>
  <si>
    <t>47161</t>
  </si>
  <si>
    <t>47163</t>
  </si>
  <si>
    <t>47165</t>
  </si>
  <si>
    <t>47167</t>
  </si>
  <si>
    <t>47169</t>
  </si>
  <si>
    <t>47171</t>
  </si>
  <si>
    <t>47173</t>
  </si>
  <si>
    <t>47175</t>
  </si>
  <si>
    <t>47177</t>
  </si>
  <si>
    <t>47179</t>
  </si>
  <si>
    <t>Bradley County</t>
  </si>
  <si>
    <t>Carroll County</t>
  </si>
  <si>
    <t>Chicot County</t>
  </si>
  <si>
    <t>Clark County</t>
  </si>
  <si>
    <t>Cleveland County</t>
  </si>
  <si>
    <t>Columbia County</t>
  </si>
  <si>
    <t>Conway County</t>
  </si>
  <si>
    <t>Craighead County</t>
  </si>
  <si>
    <t>Wythe County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</si>
  <si>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</si>
  <si>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</si>
  <si>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</si>
  <si>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</si>
  <si>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</si>
  <si>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</si>
  <si>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Clifton Forge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</si>
  <si>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</si>
  <si>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</si>
  <si>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</si>
  <si>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</si>
  <si>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</si>
  <si>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</si>
  <si>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</si>
  <si>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</si>
  <si>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</si>
  <si>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</si>
  <si>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</si>
  <si>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</si>
  <si>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</si>
  <si>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</si>
  <si>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</si>
  <si>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</si>
  <si>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</si>
  <si>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</si>
  <si>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</si>
  <si>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</si>
  <si>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</si>
  <si>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</si>
  <si>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</si>
  <si>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</si>
  <si>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</si>
  <si>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</si>
  <si>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</si>
  <si>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</si>
  <si>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</si>
  <si>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</si>
  <si>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</si>
  <si>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</si>
  <si>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</si>
  <si>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Asotin County</t>
  </si>
  <si>
    <t>Chelan County</t>
  </si>
  <si>
    <t>Clallam County</t>
  </si>
  <si>
    <t>Cowlitz County</t>
  </si>
  <si>
    <t>Ferry County</t>
  </si>
  <si>
    <t>Grays Harbor County</t>
  </si>
  <si>
    <t>Island County</t>
  </si>
  <si>
    <t>Kitsap County</t>
  </si>
  <si>
    <t>Kittitas County</t>
  </si>
  <si>
    <t>Klickitat County</t>
  </si>
  <si>
    <t>Okanogan County</t>
  </si>
  <si>
    <t>Pacific County</t>
  </si>
  <si>
    <t>Pend Oreille County</t>
  </si>
  <si>
    <t>Skagit County</t>
  </si>
  <si>
    <t>Skamania County</t>
  </si>
  <si>
    <t>Snohomish County</t>
  </si>
  <si>
    <t>Spokane County</t>
  </si>
  <si>
    <t>Wahkiakum County</t>
  </si>
  <si>
    <t>Walla Walla County</t>
  </si>
  <si>
    <t>Whatcom County</t>
  </si>
  <si>
    <t>Whitman County</t>
  </si>
  <si>
    <t>Yakima County</t>
  </si>
  <si>
    <t>Braxton County</t>
  </si>
  <si>
    <t>Brooke County</t>
  </si>
  <si>
    <t>Cabell County</t>
  </si>
  <si>
    <t>Doddridge County</t>
  </si>
  <si>
    <t>Greenbrier County</t>
  </si>
  <si>
    <t>Hardy County</t>
  </si>
  <si>
    <t>Kanawha County</t>
  </si>
  <si>
    <t>Mingo County</t>
  </si>
  <si>
    <t>Monongalia County</t>
  </si>
  <si>
    <t>Pleasants County</t>
  </si>
  <si>
    <t>Preston County</t>
  </si>
  <si>
    <t>Raleigh County</t>
  </si>
  <si>
    <t>Ritchie County</t>
  </si>
  <si>
    <t>Summers County</t>
  </si>
  <si>
    <t>Tucker County</t>
  </si>
  <si>
    <t>48043</t>
  </si>
  <si>
    <t>48045</t>
  </si>
  <si>
    <t>48047</t>
  </si>
  <si>
    <t>48049</t>
  </si>
  <si>
    <t>48051</t>
  </si>
  <si>
    <t>48053</t>
  </si>
  <si>
    <t>48055</t>
  </si>
  <si>
    <t>48057</t>
  </si>
  <si>
    <t>48059</t>
  </si>
  <si>
    <t>48061</t>
  </si>
  <si>
    <t>48063</t>
  </si>
  <si>
    <t>48065</t>
  </si>
  <si>
    <t>48067</t>
  </si>
  <si>
    <t>48069</t>
  </si>
  <si>
    <t>48071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</si>
  <si>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</si>
  <si>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</si>
  <si>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</si>
  <si>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</si>
  <si>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</si>
  <si>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</si>
  <si>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</si>
  <si>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</si>
  <si>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</si>
  <si>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</si>
  <si>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</si>
  <si>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</si>
  <si>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</si>
  <si>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</si>
  <si>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</si>
  <si>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</si>
  <si>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</si>
  <si>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</si>
  <si>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</si>
  <si>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</si>
  <si>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</si>
  <si>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</si>
  <si>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</si>
  <si>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</si>
  <si>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</si>
  <si>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</si>
  <si>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</si>
  <si>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</si>
  <si>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</si>
  <si>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</si>
  <si>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</si>
  <si>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</si>
  <si>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</si>
  <si>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</si>
  <si>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</si>
  <si>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Box Elder County</t>
  </si>
  <si>
    <t>Cache County</t>
  </si>
  <si>
    <t>Daggett County</t>
  </si>
  <si>
    <t>Duchesne County</t>
  </si>
  <si>
    <t>Emery County</t>
  </si>
  <si>
    <t>Juab County</t>
  </si>
  <si>
    <t>Millard County</t>
  </si>
  <si>
    <t>Piute County</t>
  </si>
  <si>
    <t>Rich County</t>
  </si>
  <si>
    <t>Salt Lake County</t>
  </si>
  <si>
    <t>Sanpete County</t>
  </si>
  <si>
    <t>Tooele County</t>
  </si>
  <si>
    <t>Uintah County</t>
  </si>
  <si>
    <t>Utah County</t>
  </si>
  <si>
    <t>Wasatch County</t>
  </si>
  <si>
    <t>Weber County</t>
  </si>
  <si>
    <t>Addison County</t>
  </si>
  <si>
    <t>Bennington County</t>
  </si>
  <si>
    <t>Caledonia County</t>
  </si>
  <si>
    <t>Chittenden County</t>
  </si>
  <si>
    <t>Grand Isle County</t>
  </si>
  <si>
    <t>Grady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</si>
  <si>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</si>
  <si>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</si>
  <si>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</si>
  <si>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</si>
  <si>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</si>
  <si>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</si>
  <si>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</si>
  <si>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</si>
  <si>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Irwin County</t>
  </si>
  <si>
    <t>Jasper County</t>
  </si>
  <si>
    <t>Jeff Davis County</t>
  </si>
  <si>
    <t>Jenkins County</t>
  </si>
  <si>
    <t>Jones County</t>
  </si>
  <si>
    <t>Lanier County</t>
  </si>
  <si>
    <t>Laurens County</t>
  </si>
  <si>
    <t>Long County</t>
  </si>
  <si>
    <t>Lumpkin County</t>
  </si>
  <si>
    <t>McDuffie County</t>
  </si>
  <si>
    <t>McIntosh County</t>
  </si>
  <si>
    <t>Meriwether County</t>
  </si>
  <si>
    <t>Mitchell County</t>
  </si>
  <si>
    <t>Murray County</t>
  </si>
  <si>
    <t>Muscogee County</t>
  </si>
  <si>
    <t>Oconee County</t>
  </si>
  <si>
    <t>Oglethorpe County</t>
  </si>
  <si>
    <t>Paulding County</t>
  </si>
  <si>
    <t>Peach County</t>
  </si>
  <si>
    <t>Pierce County</t>
  </si>
  <si>
    <t>Quitman County</t>
  </si>
  <si>
    <t>Rabun County</t>
  </si>
  <si>
    <t>Richmond County</t>
  </si>
  <si>
    <t>Rockdale County</t>
  </si>
  <si>
    <t>Schley County</t>
  </si>
  <si>
    <t>Screven County</t>
  </si>
  <si>
    <t>Spalding County</t>
  </si>
  <si>
    <t>Stephens County</t>
  </si>
  <si>
    <t>Stewart County</t>
  </si>
  <si>
    <t>Talbot County</t>
  </si>
  <si>
    <t>Taliaferro County</t>
  </si>
  <si>
    <t>Tattnall County</t>
  </si>
  <si>
    <t>Telfair County</t>
  </si>
  <si>
    <t>Terrell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</si>
  <si>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</si>
  <si>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</si>
  <si>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</si>
  <si>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</si>
  <si>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</si>
  <si>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</si>
  <si>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</si>
  <si>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</si>
  <si>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Upson County</t>
  </si>
  <si>
    <t>Ware County</t>
  </si>
  <si>
    <t>Warren County</t>
  </si>
  <si>
    <t>Wayne County</t>
  </si>
  <si>
    <t>Webster County</t>
  </si>
  <si>
    <t>Wheeler County</t>
  </si>
  <si>
    <t>Whitfield County</t>
  </si>
  <si>
    <t>Wilkes County</t>
  </si>
  <si>
    <t>Wilkinson County</t>
  </si>
  <si>
    <t>Worth County</t>
  </si>
  <si>
    <t>Hawaii County</t>
  </si>
  <si>
    <t>Honolulu County</t>
  </si>
  <si>
    <t>Kalawao County</t>
  </si>
  <si>
    <t>Kauai County</t>
  </si>
  <si>
    <t>Maui County</t>
  </si>
  <si>
    <t>Ada County</t>
  </si>
  <si>
    <t>Bannock County</t>
  </si>
  <si>
    <t>Bear Lake County</t>
  </si>
  <si>
    <t>Benewah County</t>
  </si>
  <si>
    <t>Bingham County</t>
  </si>
  <si>
    <t>Blaine County</t>
  </si>
  <si>
    <t>Boise County</t>
  </si>
  <si>
    <t>Bonner County</t>
  </si>
  <si>
    <t>Bonneville County</t>
  </si>
  <si>
    <t>Boundary County</t>
  </si>
  <si>
    <t>Camas County</t>
  </si>
  <si>
    <t>Canyon County</t>
  </si>
  <si>
    <t>Caribou County</t>
  </si>
  <si>
    <t>Cassia County</t>
  </si>
  <si>
    <t>Clearwater County</t>
  </si>
  <si>
    <t>Gem County</t>
  </si>
  <si>
    <t>Gooding County</t>
  </si>
  <si>
    <t>Idaho County</t>
  </si>
  <si>
    <t>Jerome County</t>
  </si>
  <si>
    <t>Kootenai County</t>
  </si>
  <si>
    <t>Latah County</t>
  </si>
  <si>
    <t>Lemhi County</t>
  </si>
  <si>
    <t>Lewis County</t>
  </si>
  <si>
    <t>Minidoka County</t>
  </si>
  <si>
    <t>Nez Perce County</t>
  </si>
  <si>
    <t>Oneida County</t>
  </si>
  <si>
    <t>Owyhee County</t>
  </si>
  <si>
    <t>Payette County</t>
  </si>
  <si>
    <t>Power County</t>
  </si>
  <si>
    <t>Shoshone County</t>
  </si>
  <si>
    <t>Teton County</t>
  </si>
  <si>
    <t>Twin Falls County</t>
  </si>
  <si>
    <t>Valley County</t>
  </si>
  <si>
    <t>Alexander County</t>
  </si>
  <si>
    <t>Bond County</t>
  </si>
  <si>
    <t>Brown County</t>
  </si>
  <si>
    <t>Bureau County</t>
  </si>
  <si>
    <t>Cass County</t>
  </si>
  <si>
    <t>Champaign County</t>
  </si>
  <si>
    <t>Christian County</t>
  </si>
  <si>
    <t>Clinton County</t>
  </si>
  <si>
    <t>Coles County</t>
  </si>
  <si>
    <t>Cumberland County</t>
  </si>
  <si>
    <t>De Witt County</t>
  </si>
  <si>
    <t>DuPage County</t>
  </si>
  <si>
    <t>Edgar County</t>
  </si>
  <si>
    <t>Edwards County</t>
  </si>
  <si>
    <t>Ford County</t>
  </si>
  <si>
    <t>Gallatin County</t>
  </si>
  <si>
    <t>Grundy County</t>
  </si>
  <si>
    <t>Hardin County</t>
  </si>
  <si>
    <t>Henderson County</t>
  </si>
  <si>
    <t>Iroquois County</t>
  </si>
  <si>
    <t>Jersey County</t>
  </si>
  <si>
    <t>Jo Daviess County</t>
  </si>
  <si>
    <t>Kane County</t>
  </si>
  <si>
    <t>Kankakee County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</si>
  <si>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</si>
  <si>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</si>
  <si>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</si>
  <si>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</si>
  <si>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</si>
  <si>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</si>
  <si>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</si>
  <si>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</si>
  <si>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</si>
  <si>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</si>
  <si>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</si>
  <si>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</si>
  <si>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</si>
  <si>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</si>
  <si>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</si>
  <si>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</si>
  <si>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</si>
  <si>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</si>
  <si>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</si>
  <si>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</si>
  <si>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</si>
  <si>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</si>
  <si>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</si>
  <si>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</si>
  <si>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</si>
  <si>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</si>
  <si>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</si>
  <si>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</si>
  <si>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</si>
  <si>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</si>
  <si>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</si>
  <si>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</si>
  <si>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</si>
  <si>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</si>
  <si>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</si>
  <si>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</si>
  <si>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</si>
  <si>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</si>
  <si>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</si>
  <si>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</si>
  <si>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</si>
  <si>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</si>
  <si>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</si>
  <si>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</si>
  <si>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</si>
  <si>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</si>
  <si>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</si>
  <si>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</si>
  <si>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</si>
  <si>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</si>
  <si>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The National Map Partnership Project</t>
  </si>
  <si>
    <t>Lamoille County</t>
  </si>
  <si>
    <t>Rutland County</t>
  </si>
  <si>
    <t>Windsor County</t>
  </si>
  <si>
    <t>Accomack County</t>
  </si>
  <si>
    <t>Albemarle County</t>
  </si>
  <si>
    <t>Amelia County</t>
  </si>
  <si>
    <t>Amherst County</t>
  </si>
  <si>
    <t>Appomattox County</t>
  </si>
  <si>
    <t>Arlington County</t>
  </si>
  <si>
    <t>Augusta County</t>
  </si>
  <si>
    <t>Bland County</t>
  </si>
  <si>
    <t>Botetourt County</t>
  </si>
  <si>
    <t>Buckingham County</t>
  </si>
  <si>
    <t>Charles City County</t>
  </si>
  <si>
    <t>Culpeper County</t>
  </si>
  <si>
    <t>Dickenson County</t>
  </si>
  <si>
    <t>Dinwiddie County</t>
  </si>
  <si>
    <t>Fairfax County</t>
  </si>
  <si>
    <t>Fauquier County</t>
  </si>
  <si>
    <t>Fluvanna County</t>
  </si>
  <si>
    <t>Goochland County</t>
  </si>
  <si>
    <t>Greensville County</t>
  </si>
  <si>
    <t>Hanover County</t>
  </si>
  <si>
    <t>Henrico County</t>
  </si>
  <si>
    <t>Isle of Wight County</t>
  </si>
  <si>
    <t>James City County</t>
  </si>
  <si>
    <t>King and Queen County</t>
  </si>
  <si>
    <t>55009</t>
  </si>
  <si>
    <t>55011</t>
  </si>
  <si>
    <t>55013</t>
  </si>
  <si>
    <t>55015</t>
  </si>
  <si>
    <t>55017</t>
  </si>
  <si>
    <t>55019</t>
  </si>
  <si>
    <t>55021</t>
  </si>
  <si>
    <t>55023</t>
  </si>
  <si>
    <t>55025</t>
  </si>
  <si>
    <t>55027</t>
  </si>
  <si>
    <t>55029</t>
  </si>
  <si>
    <t>55031</t>
  </si>
  <si>
    <t>55033</t>
  </si>
  <si>
    <t>55035</t>
  </si>
  <si>
    <t>55037</t>
  </si>
  <si>
    <t>55039</t>
  </si>
  <si>
    <t>55041</t>
  </si>
  <si>
    <t>55043</t>
  </si>
  <si>
    <t>55045</t>
  </si>
  <si>
    <t>55047</t>
  </si>
  <si>
    <t>55049</t>
  </si>
  <si>
    <t>55051</t>
  </si>
  <si>
    <t>55053</t>
  </si>
  <si>
    <t>55055</t>
  </si>
  <si>
    <t>55057</t>
  </si>
  <si>
    <t>55059</t>
  </si>
  <si>
    <t>55061</t>
  </si>
  <si>
    <t>55063</t>
  </si>
  <si>
    <t>55065</t>
  </si>
  <si>
    <t>55067</t>
  </si>
  <si>
    <t>55069</t>
  </si>
  <si>
    <t>55071</t>
  </si>
  <si>
    <t>55073</t>
  </si>
  <si>
    <t>55075</t>
  </si>
  <si>
    <t>55077</t>
  </si>
  <si>
    <t>55078</t>
  </si>
  <si>
    <t>55079</t>
  </si>
  <si>
    <t>55081</t>
  </si>
  <si>
    <t>55083</t>
  </si>
  <si>
    <t>55085</t>
  </si>
  <si>
    <t>55087</t>
  </si>
  <si>
    <t>55089</t>
  </si>
  <si>
    <t>55091</t>
  </si>
  <si>
    <t>55093</t>
  </si>
  <si>
    <t>55095</t>
  </si>
  <si>
    <t>55097</t>
  </si>
  <si>
    <t>55099</t>
  </si>
  <si>
    <t>55101</t>
  </si>
  <si>
    <t>55103</t>
  </si>
  <si>
    <t>55105</t>
  </si>
  <si>
    <t>55107</t>
  </si>
  <si>
    <t>55109</t>
  </si>
  <si>
    <t>55111</t>
  </si>
  <si>
    <t>55113</t>
  </si>
  <si>
    <t>55115</t>
  </si>
  <si>
    <t>55117</t>
  </si>
  <si>
    <t>55119</t>
  </si>
  <si>
    <t>55121</t>
  </si>
  <si>
    <t>55123</t>
  </si>
  <si>
    <t>55125</t>
  </si>
  <si>
    <t>55127</t>
  </si>
  <si>
    <t>55129</t>
  </si>
  <si>
    <t>55131</t>
  </si>
  <si>
    <t>55133</t>
  </si>
  <si>
    <t>55135</t>
  </si>
  <si>
    <t>55137</t>
  </si>
  <si>
    <t>55139</t>
  </si>
  <si>
    <t>55141</t>
  </si>
  <si>
    <t>56</t>
  </si>
  <si>
    <t>56001</t>
  </si>
  <si>
    <t>56003</t>
  </si>
  <si>
    <t>56005</t>
  </si>
  <si>
    <t>56007</t>
  </si>
  <si>
    <t>56009</t>
  </si>
  <si>
    <t>56011</t>
  </si>
  <si>
    <t>56013</t>
  </si>
  <si>
    <t>56015</t>
  </si>
  <si>
    <t>56017</t>
  </si>
  <si>
    <t>56019</t>
  </si>
  <si>
    <t>56021</t>
  </si>
  <si>
    <t>56023</t>
  </si>
  <si>
    <t>56025</t>
  </si>
  <si>
    <t>56027</t>
  </si>
  <si>
    <t>56029</t>
  </si>
  <si>
    <t>56031</t>
  </si>
  <si>
    <t>56033</t>
  </si>
  <si>
    <t>56035</t>
  </si>
  <si>
    <t>56037</t>
  </si>
  <si>
    <t>56039</t>
  </si>
  <si>
    <t>56041</t>
  </si>
  <si>
    <t>56043</t>
  </si>
  <si>
    <t>56045</t>
  </si>
  <si>
    <t>Ashtabula County</t>
  </si>
  <si>
    <t>Athens County</t>
  </si>
  <si>
    <t>Auglaize County</t>
  </si>
  <si>
    <t>Belmont County</t>
  </si>
  <si>
    <t>Clermont County</t>
  </si>
  <si>
    <t>Columbiana County</t>
  </si>
  <si>
    <t>Coshocton County</t>
  </si>
  <si>
    <t>Cuyahoga County</t>
  </si>
  <si>
    <t>Darke County</t>
  </si>
  <si>
    <t>Defiance County</t>
  </si>
  <si>
    <t>Gallia County</t>
  </si>
  <si>
    <t>Geauga County</t>
  </si>
  <si>
    <t>Guernsey County</t>
  </si>
  <si>
    <t>Highland County</t>
  </si>
  <si>
    <t>Hocking County</t>
  </si>
  <si>
    <t>Licking County</t>
  </si>
  <si>
    <t>Lorain County</t>
  </si>
  <si>
    <t>Mahoning County</t>
  </si>
  <si>
    <t>Medina County</t>
  </si>
  <si>
    <t>Meigs County</t>
  </si>
  <si>
    <t>Morrow County</t>
  </si>
  <si>
    <t>Muskingum County</t>
  </si>
  <si>
    <t>Pickaway County</t>
  </si>
  <si>
    <t>Portage County</t>
  </si>
  <si>
    <t>Preble County</t>
  </si>
  <si>
    <t>Ross County</t>
  </si>
  <si>
    <t>Sandusky County</t>
  </si>
  <si>
    <t>Scioto County</t>
  </si>
  <si>
    <t>Trumbull County</t>
  </si>
  <si>
    <t>Tuscarawas County</t>
  </si>
  <si>
    <t>Van Wert County</t>
  </si>
  <si>
    <t>Vinton County</t>
  </si>
  <si>
    <t>Wood County</t>
  </si>
  <si>
    <t>Wyandot County</t>
  </si>
  <si>
    <t>Alfalfa County</t>
  </si>
  <si>
    <t>Atoka County</t>
  </si>
  <si>
    <t>Beaver County</t>
  </si>
  <si>
    <t>Beckham County</t>
  </si>
  <si>
    <t>Caddo County</t>
  </si>
  <si>
    <t>Canadian County</t>
  </si>
  <si>
    <t>Cimarron County</t>
  </si>
  <si>
    <t>Coal County</t>
  </si>
  <si>
    <t>Cotton County</t>
  </si>
  <si>
    <t>Craig County</t>
  </si>
  <si>
    <t>Creek County</t>
  </si>
  <si>
    <t>Dewey County</t>
  </si>
  <si>
    <t>Garvin County</t>
  </si>
  <si>
    <t>Greer County</t>
  </si>
  <si>
    <t>Harmon County</t>
  </si>
  <si>
    <t>Hughes County</t>
  </si>
  <si>
    <t>Kay County</t>
  </si>
  <si>
    <t>Kingfisher County</t>
  </si>
  <si>
    <t>Latimer County</t>
  </si>
  <si>
    <t>Le Flore County</t>
  </si>
  <si>
    <t>Love County</t>
  </si>
  <si>
    <t>McClain County</t>
  </si>
  <si>
    <t>McCurtain County</t>
  </si>
  <si>
    <t>Major County</t>
  </si>
  <si>
    <t>Mayes County</t>
  </si>
  <si>
    <t>Muskogee County</t>
  </si>
  <si>
    <t>Nowata County</t>
  </si>
  <si>
    <t>Okfuskee County</t>
  </si>
  <si>
    <t>Oklahoma County</t>
  </si>
  <si>
    <t>Okmulgee County</t>
  </si>
  <si>
    <t>Payne County</t>
  </si>
  <si>
    <t>Pittsburg County</t>
  </si>
  <si>
    <t>Pushmataha County</t>
  </si>
  <si>
    <t>Roger Mills County</t>
  </si>
  <si>
    <t>Rogers County</t>
  </si>
  <si>
    <t>Sequoyah County</t>
  </si>
  <si>
    <t>Tillman County</t>
  </si>
  <si>
    <t>Tulsa County</t>
  </si>
  <si>
    <t>Wagoner County</t>
  </si>
  <si>
    <t>Washita County</t>
  </si>
  <si>
    <t>Woods County</t>
  </si>
  <si>
    <t>Woodward County</t>
  </si>
  <si>
    <t>Clackamas County</t>
  </si>
  <si>
    <t>Clatsop County</t>
  </si>
  <si>
    <t>Crook County</t>
  </si>
  <si>
    <t>Deschutes County</t>
  </si>
  <si>
    <t>Gilliam County</t>
  </si>
  <si>
    <t>Harney County</t>
  </si>
  <si>
    <t>Hood River County</t>
  </si>
  <si>
    <t>Josephine County</t>
  </si>
  <si>
    <t>Klamath County</t>
  </si>
  <si>
    <t>Malheur County</t>
  </si>
  <si>
    <t>Multnomah County</t>
  </si>
  <si>
    <t>Tillamook County</t>
  </si>
  <si>
    <t>Umatilla County</t>
  </si>
  <si>
    <t>Wallowa County</t>
  </si>
  <si>
    <t>Wasco County</t>
  </si>
  <si>
    <t>Yamhill County</t>
  </si>
  <si>
    <t>Allegheny County</t>
  </si>
  <si>
    <t>Armstrong County</t>
  </si>
  <si>
    <t>Bedford County</t>
  </si>
  <si>
    <t>Berks County</t>
  </si>
  <si>
    <t>Blair County</t>
  </si>
  <si>
    <t>Bucks County</t>
  </si>
  <si>
    <t>Cambria County</t>
  </si>
  <si>
    <t>Cameron County</t>
  </si>
  <si>
    <t>Centre County</t>
  </si>
  <si>
    <t>Chester County</t>
  </si>
  <si>
    <t>Clarion County</t>
  </si>
  <si>
    <t>Clearfield County</t>
  </si>
  <si>
    <t>Dauphin County</t>
  </si>
  <si>
    <t>Forest County</t>
  </si>
  <si>
    <t>Huntingdon County</t>
  </si>
  <si>
    <t>Indiana County</t>
  </si>
  <si>
    <t>Juniata County</t>
  </si>
  <si>
    <t>Lackawanna County</t>
  </si>
  <si>
    <t>Lebanon County</t>
  </si>
  <si>
    <t>Lehigh County</t>
  </si>
  <si>
    <t>Luzerne County</t>
  </si>
  <si>
    <t>Lycoming County</t>
  </si>
  <si>
    <t>McKean County</t>
  </si>
  <si>
    <t>Mifflin County</t>
  </si>
  <si>
    <t>Montour County</t>
  </si>
  <si>
    <t>Northumberland County</t>
  </si>
  <si>
    <t>Philadelphia County</t>
  </si>
  <si>
    <t>Potter County</t>
  </si>
  <si>
    <t>Schuylkill County</t>
  </si>
  <si>
    <t>Snyder County</t>
  </si>
  <si>
    <t>Susquehanna County</t>
  </si>
  <si>
    <t>Venango County</t>
  </si>
  <si>
    <t>Westmoreland County</t>
  </si>
  <si>
    <t>Newport County</t>
  </si>
  <si>
    <t>Providence County</t>
  </si>
  <si>
    <t>Abbeville County</t>
  </si>
  <si>
    <t>Aiken County</t>
  </si>
  <si>
    <t>Allendale County</t>
  </si>
  <si>
    <t>Bamberg County</t>
  </si>
  <si>
    <t>Barnwell County</t>
  </si>
  <si>
    <t>Berkeley County</t>
  </si>
  <si>
    <t>Charleston County</t>
  </si>
  <si>
    <t>Chesterfield County</t>
  </si>
  <si>
    <t>Clarendon County</t>
  </si>
  <si>
    <t>Colleton County</t>
  </si>
  <si>
    <t>Darlington County</t>
  </si>
  <si>
    <t>Dillon County</t>
  </si>
  <si>
    <t>Edgefield County</t>
  </si>
  <si>
    <t>Florence County</t>
  </si>
  <si>
    <t>Georgetown County</t>
  </si>
  <si>
    <t>Greenville County</t>
  </si>
  <si>
    <t>Hampton County</t>
  </si>
  <si>
    <t>Horry County</t>
  </si>
  <si>
    <t>Kershaw County</t>
  </si>
  <si>
    <t>Lexington County</t>
  </si>
  <si>
    <t>McCormick County</t>
  </si>
  <si>
    <t>Marlboro County</t>
  </si>
  <si>
    <t>Newberry County</t>
  </si>
  <si>
    <t>Orangeburg County</t>
  </si>
  <si>
    <t>Saluda County</t>
  </si>
  <si>
    <t>Spartanburg County</t>
  </si>
  <si>
    <t>Williamsburg County</t>
  </si>
  <si>
    <t>Aurora County</t>
  </si>
  <si>
    <t>Beadle County</t>
  </si>
  <si>
    <t>Bennett County</t>
  </si>
  <si>
    <t>Bon Homme County</t>
  </si>
  <si>
    <t>Brookings County</t>
  </si>
  <si>
    <t>Brule County</t>
  </si>
  <si>
    <t>Charles Mix County</t>
  </si>
  <si>
    <t>Codington County</t>
  </si>
  <si>
    <t>Corson County</t>
  </si>
  <si>
    <t>Davison County</t>
  </si>
  <si>
    <t>Day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</si>
  <si>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</si>
  <si>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</si>
  <si>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</si>
  <si>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</si>
  <si>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</si>
  <si>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</si>
  <si>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</si>
  <si>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</si>
  <si>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Hutchinson County</t>
  </si>
  <si>
    <t>Jerauld County</t>
  </si>
  <si>
    <t>Kingsbury County</t>
  </si>
  <si>
    <t>Lyman County</t>
  </si>
  <si>
    <t>McCook County</t>
  </si>
  <si>
    <t>Mellette County</t>
  </si>
  <si>
    <t>Miner County</t>
  </si>
  <si>
    <t>Minnehaha County</t>
  </si>
  <si>
    <t>Moody County</t>
  </si>
  <si>
    <t>Roberts County</t>
  </si>
  <si>
    <t>Sanborn County</t>
  </si>
  <si>
    <t>Spink County</t>
  </si>
  <si>
    <t>Stanley County</t>
  </si>
  <si>
    <t>Sully County</t>
  </si>
  <si>
    <t>Tripp County</t>
  </si>
  <si>
    <t>Walworth County</t>
  </si>
  <si>
    <t>Yankton County</t>
  </si>
  <si>
    <t>Ziebach County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</si>
</sst>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&quot;$&quot;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\ ;\(&quot;$&quot;#,##0\)"/>
    <numFmt numFmtId="172" formatCode="m/d"/>
    <numFmt numFmtId="173" formatCode="###\ ###\ ###\ ###\ ##0"/>
    <numFmt numFmtId="174" formatCode="&quot;$&quot;#,##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8"/>
      <name val="Arial"/>
      <family val="0"/>
    </font>
    <font>
      <b/>
      <sz val="12"/>
      <name val="Arial Black"/>
      <family val="2"/>
    </font>
    <font>
      <sz val="10"/>
      <name val="Impact"/>
      <family val="2"/>
    </font>
    <font>
      <sz val="12"/>
      <name val="Arial Black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165" fontId="3" fillId="0" borderId="2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49" fontId="11" fillId="0" borderId="2" xfId="0" applyNumberFormat="1" applyFont="1" applyBorder="1" applyAlignment="1">
      <alignment horizontal="center" vertical="center" wrapText="1"/>
    </xf>
    <xf numFmtId="173" fontId="11" fillId="0" borderId="2" xfId="0" applyNumberFormat="1" applyFont="1" applyBorder="1" applyAlignment="1">
      <alignment horizontal="center" vertical="center" wrapText="1"/>
    </xf>
    <xf numFmtId="173" fontId="11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3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11" fillId="2" borderId="2" xfId="0" applyFont="1" applyFill="1" applyBorder="1" applyAlignment="1">
      <alignment/>
    </xf>
    <xf numFmtId="3" fontId="11" fillId="2" borderId="2" xfId="0" applyNumberFormat="1" applyFont="1" applyFill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173" fontId="11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3" fontId="5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49" fontId="14" fillId="3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165" fontId="15" fillId="0" borderId="2" xfId="0" applyNumberFormat="1" applyFont="1" applyBorder="1" applyAlignment="1">
      <alignment/>
    </xf>
    <xf numFmtId="165" fontId="14" fillId="4" borderId="2" xfId="0" applyNumberFormat="1" applyFont="1" applyFill="1" applyBorder="1" applyAlignment="1">
      <alignment/>
    </xf>
    <xf numFmtId="3" fontId="15" fillId="4" borderId="2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165" fontId="16" fillId="5" borderId="2" xfId="0" applyNumberFormat="1" applyFont="1" applyFill="1" applyBorder="1" applyAlignment="1">
      <alignment/>
    </xf>
    <xf numFmtId="3" fontId="13" fillId="5" borderId="2" xfId="0" applyNumberFormat="1" applyFont="1" applyFill="1" applyBorder="1" applyAlignment="1">
      <alignment/>
    </xf>
    <xf numFmtId="165" fontId="13" fillId="5" borderId="2" xfId="0" applyNumberFormat="1" applyFont="1" applyFill="1" applyBorder="1" applyAlignment="1">
      <alignment/>
    </xf>
    <xf numFmtId="165" fontId="14" fillId="3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/>
    </xf>
    <xf numFmtId="0" fontId="17" fillId="4" borderId="2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8" fillId="6" borderId="2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5" fillId="0" borderId="2" xfId="0" applyFont="1" applyBorder="1" applyAlignment="1">
      <alignment wrapText="1"/>
    </xf>
    <xf numFmtId="0" fontId="18" fillId="5" borderId="2" xfId="0" applyFont="1" applyFill="1" applyBorder="1" applyAlignment="1">
      <alignment wrapText="1"/>
    </xf>
    <xf numFmtId="165" fontId="18" fillId="5" borderId="2" xfId="0" applyNumberFormat="1" applyFont="1" applyFill="1" applyBorder="1" applyAlignment="1">
      <alignment/>
    </xf>
    <xf numFmtId="0" fontId="17" fillId="2" borderId="2" xfId="0" applyFont="1" applyFill="1" applyBorder="1" applyAlignment="1">
      <alignment wrapText="1"/>
    </xf>
    <xf numFmtId="0" fontId="18" fillId="5" borderId="2" xfId="0" applyFont="1" applyFill="1" applyBorder="1" applyAlignment="1">
      <alignment/>
    </xf>
    <xf numFmtId="0" fontId="19" fillId="5" borderId="2" xfId="0" applyFont="1" applyFill="1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4" fillId="7" borderId="4" xfId="0" applyFont="1" applyFill="1" applyBorder="1" applyAlignment="1">
      <alignment/>
    </xf>
    <xf numFmtId="0" fontId="15" fillId="0" borderId="2" xfId="0" applyFont="1" applyBorder="1" applyAlignment="1">
      <alignment/>
    </xf>
    <xf numFmtId="3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" fontId="15" fillId="0" borderId="2" xfId="0" applyNumberFormat="1" applyFont="1" applyBorder="1" applyAlignment="1">
      <alignment/>
    </xf>
    <xf numFmtId="0" fontId="15" fillId="0" borderId="2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4" fillId="2" borderId="2" xfId="0" applyFont="1" applyFill="1" applyBorder="1" applyAlignment="1">
      <alignment horizontal="center"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20" fillId="0" borderId="0" xfId="0" applyFont="1" applyAlignment="1">
      <alignment/>
    </xf>
    <xf numFmtId="0" fontId="14" fillId="3" borderId="2" xfId="0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174" fontId="15" fillId="0" borderId="2" xfId="0" applyNumberFormat="1" applyFont="1" applyBorder="1" applyAlignment="1">
      <alignment/>
    </xf>
    <xf numFmtId="174" fontId="15" fillId="0" borderId="2" xfId="0" applyNumberFormat="1" applyFont="1" applyFill="1" applyBorder="1" applyAlignment="1">
      <alignment/>
    </xf>
    <xf numFmtId="174" fontId="15" fillId="4" borderId="2" xfId="0" applyNumberFormat="1" applyFont="1" applyFill="1" applyBorder="1" applyAlignment="1">
      <alignment/>
    </xf>
    <xf numFmtId="174" fontId="17" fillId="4" borderId="2" xfId="0" applyNumberFormat="1" applyFont="1" applyFill="1" applyBorder="1" applyAlignment="1">
      <alignment/>
    </xf>
    <xf numFmtId="174" fontId="17" fillId="2" borderId="2" xfId="0" applyNumberFormat="1" applyFont="1" applyFill="1" applyBorder="1" applyAlignment="1">
      <alignment/>
    </xf>
    <xf numFmtId="174" fontId="17" fillId="0" borderId="2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14" fillId="4" borderId="2" xfId="0" applyNumberFormat="1" applyFont="1" applyFill="1" applyBorder="1" applyAlignment="1">
      <alignment/>
    </xf>
    <xf numFmtId="174" fontId="18" fillId="6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 wrapText="1"/>
    </xf>
    <xf numFmtId="165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/>
    </xf>
    <xf numFmtId="165" fontId="14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wrapText="1"/>
    </xf>
    <xf numFmtId="174" fontId="17" fillId="0" borderId="0" xfId="0" applyNumberFormat="1" applyFont="1" applyFill="1" applyBorder="1" applyAlignment="1">
      <alignment/>
    </xf>
    <xf numFmtId="174" fontId="15" fillId="4" borderId="2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4" fillId="7" borderId="6" xfId="0" applyFont="1" applyFill="1" applyBorder="1" applyAlignment="1">
      <alignment/>
    </xf>
    <xf numFmtId="0" fontId="6" fillId="7" borderId="7" xfId="0" applyFont="1" applyFill="1" applyBorder="1" applyAlignment="1">
      <alignment/>
    </xf>
    <xf numFmtId="0" fontId="0" fillId="0" borderId="7" xfId="0" applyBorder="1" applyAlignment="1">
      <alignment/>
    </xf>
    <xf numFmtId="164" fontId="21" fillId="7" borderId="8" xfId="0" applyNumberFormat="1" applyFont="1" applyFill="1" applyBorder="1" applyAlignment="1">
      <alignment horizontal="center"/>
    </xf>
    <xf numFmtId="0" fontId="22" fillId="7" borderId="8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14" fillId="3" borderId="10" xfId="0" applyNumberFormat="1" applyFont="1" applyFill="1" applyBorder="1" applyAlignment="1">
      <alignment horizontal="center" vertical="center" wrapText="1"/>
    </xf>
    <xf numFmtId="165" fontId="14" fillId="3" borderId="11" xfId="0" applyNumberFormat="1" applyFont="1" applyFill="1" applyBorder="1" applyAlignment="1">
      <alignment horizontal="center" vertical="center" wrapText="1"/>
    </xf>
    <xf numFmtId="174" fontId="15" fillId="4" borderId="2" xfId="0" applyNumberFormat="1" applyFont="1" applyFill="1" applyBorder="1" applyAlignment="1">
      <alignment horizontal="center"/>
    </xf>
    <xf numFmtId="165" fontId="15" fillId="0" borderId="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165" fontId="15" fillId="0" borderId="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14" fillId="7" borderId="2" xfId="0" applyFont="1" applyFill="1" applyBorder="1" applyAlignment="1">
      <alignment/>
    </xf>
    <xf numFmtId="0" fontId="3" fillId="7" borderId="2" xfId="0" applyFont="1" applyFill="1" applyBorder="1" applyAlignment="1">
      <alignment/>
    </xf>
    <xf numFmtId="0" fontId="0" fillId="0" borderId="2" xfId="0" applyBorder="1" applyAlignment="1">
      <alignment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52" sqref="A52"/>
    </sheetView>
  </sheetViews>
  <sheetFormatPr defaultColWidth="9.140625" defaultRowHeight="12.75"/>
  <cols>
    <col min="1" max="1" width="39.421875" style="0" customWidth="1"/>
    <col min="2" max="2" width="14.8515625" style="0" customWidth="1"/>
    <col min="3" max="3" width="12.8515625" style="0" customWidth="1"/>
    <col min="4" max="4" width="8.28125" style="0" customWidth="1"/>
    <col min="5" max="5" width="15.28125" style="0" customWidth="1"/>
    <col min="6" max="6" width="14.140625" style="0" customWidth="1"/>
    <col min="7" max="7" width="14.421875" style="0" customWidth="1"/>
    <col min="8" max="8" width="13.00390625" style="0" customWidth="1"/>
    <col min="9" max="9" width="14.140625" style="0" customWidth="1"/>
  </cols>
  <sheetData>
    <row r="1" spans="1:7" s="64" customFormat="1" ht="15.75">
      <c r="A1" s="102" t="s">
        <v>1443</v>
      </c>
      <c r="B1" s="103"/>
      <c r="C1" s="103"/>
      <c r="D1" s="103"/>
      <c r="E1" s="104"/>
      <c r="F1" s="104"/>
      <c r="G1" s="86"/>
    </row>
    <row r="2" spans="1:7" s="64" customFormat="1" ht="15.75">
      <c r="A2" s="65" t="s">
        <v>3798</v>
      </c>
      <c r="B2" s="105" t="s">
        <v>3797</v>
      </c>
      <c r="C2" s="105"/>
      <c r="D2" s="106"/>
      <c r="E2" s="107"/>
      <c r="F2" s="107"/>
      <c r="G2" s="108"/>
    </row>
    <row r="3" spans="1:4" s="63" customFormat="1" ht="15">
      <c r="A3" s="75"/>
      <c r="B3" s="76"/>
      <c r="C3" s="76"/>
      <c r="D3" s="77"/>
    </row>
    <row r="4" spans="1:9" s="63" customFormat="1" ht="15">
      <c r="A4" s="61" t="s">
        <v>3783</v>
      </c>
      <c r="B4" s="61" t="s">
        <v>1465</v>
      </c>
      <c r="C4" s="62"/>
      <c r="D4" s="62"/>
      <c r="E4" s="62"/>
      <c r="F4" s="62"/>
      <c r="G4" s="62"/>
      <c r="H4" s="62"/>
      <c r="I4" s="62"/>
    </row>
    <row r="5" spans="1:9" ht="60">
      <c r="A5" s="40" t="s">
        <v>1441</v>
      </c>
      <c r="B5" s="40" t="s">
        <v>1448</v>
      </c>
      <c r="C5" s="40" t="s">
        <v>1449</v>
      </c>
      <c r="D5" s="40" t="s">
        <v>1450</v>
      </c>
      <c r="E5" s="40" t="s">
        <v>1463</v>
      </c>
      <c r="F5" s="40" t="s">
        <v>3772</v>
      </c>
      <c r="G5" s="40" t="s">
        <v>3773</v>
      </c>
      <c r="H5" s="40" t="s">
        <v>1442</v>
      </c>
      <c r="I5" s="40" t="s">
        <v>3799</v>
      </c>
    </row>
    <row r="6" spans="1:9" ht="12.75">
      <c r="A6" s="43"/>
      <c r="B6" s="42"/>
      <c r="C6" s="41"/>
      <c r="D6" s="42"/>
      <c r="E6" s="80"/>
      <c r="F6" s="80"/>
      <c r="G6" s="80"/>
      <c r="H6" s="80"/>
      <c r="I6" s="80"/>
    </row>
    <row r="7" spans="1:9" ht="24">
      <c r="A7" s="57" t="s">
        <v>1444</v>
      </c>
      <c r="B7" s="42">
        <v>850477.9888841398</v>
      </c>
      <c r="C7" s="42">
        <v>850477.9888841398</v>
      </c>
      <c r="D7" s="42">
        <v>58455</v>
      </c>
      <c r="E7" s="80"/>
      <c r="F7" s="80"/>
      <c r="G7" s="80">
        <f>B7*14</f>
        <v>11906691.844377957</v>
      </c>
      <c r="H7" s="80">
        <f>C7*131</f>
        <v>111412616.54382232</v>
      </c>
      <c r="I7" s="80">
        <f>(D7*310)/2</f>
        <v>9060525</v>
      </c>
    </row>
    <row r="8" spans="1:9" ht="24">
      <c r="A8" s="57" t="s">
        <v>3769</v>
      </c>
      <c r="B8" s="42">
        <v>2108581</v>
      </c>
      <c r="C8" s="41">
        <v>202274</v>
      </c>
      <c r="D8" s="42">
        <v>33437</v>
      </c>
      <c r="E8" s="80"/>
      <c r="F8" s="80"/>
      <c r="G8" s="81">
        <f>B8*14</f>
        <v>29520134</v>
      </c>
      <c r="H8" s="81">
        <f>C8*131</f>
        <v>26497894</v>
      </c>
      <c r="I8" s="80">
        <f>(D8*310)/2</f>
        <v>5182735</v>
      </c>
    </row>
    <row r="9" spans="1:9" ht="12.75">
      <c r="A9" s="57" t="s">
        <v>1446</v>
      </c>
      <c r="B9" s="42">
        <v>571950</v>
      </c>
      <c r="C9" s="41">
        <v>0</v>
      </c>
      <c r="D9" s="42">
        <v>260</v>
      </c>
      <c r="E9" s="80"/>
      <c r="F9" s="80">
        <f>B9*35</f>
        <v>20018250</v>
      </c>
      <c r="G9" s="80"/>
      <c r="H9" s="80"/>
      <c r="I9" s="80">
        <f>(D9*310)/2</f>
        <v>40300</v>
      </c>
    </row>
    <row r="10" spans="1:9" ht="12.75">
      <c r="A10" s="57" t="s">
        <v>3770</v>
      </c>
      <c r="B10" s="42">
        <v>6423</v>
      </c>
      <c r="C10" s="41">
        <v>600</v>
      </c>
      <c r="D10" s="42">
        <v>355</v>
      </c>
      <c r="E10" s="80">
        <f>B10*58</f>
        <v>372534</v>
      </c>
      <c r="F10" s="80"/>
      <c r="G10" s="80"/>
      <c r="H10" s="80">
        <f>C10*131</f>
        <v>78600</v>
      </c>
      <c r="I10" s="80">
        <f>(D10*310)/2</f>
        <v>55025</v>
      </c>
    </row>
    <row r="11" spans="1:9" ht="12.75">
      <c r="A11" s="57" t="s">
        <v>3771</v>
      </c>
      <c r="B11" s="42">
        <v>7453</v>
      </c>
      <c r="C11" s="41"/>
      <c r="D11" s="42"/>
      <c r="E11" s="80">
        <f>B11*58</f>
        <v>432274</v>
      </c>
      <c r="F11" s="80"/>
      <c r="G11" s="81"/>
      <c r="H11" s="80"/>
      <c r="I11" s="80"/>
    </row>
    <row r="12" spans="1:9" ht="12.75">
      <c r="A12" s="57"/>
      <c r="B12" s="42"/>
      <c r="C12" s="42"/>
      <c r="D12" s="42"/>
      <c r="E12" s="80"/>
      <c r="F12" s="80"/>
      <c r="G12" s="80"/>
      <c r="H12" s="80"/>
      <c r="I12" s="80"/>
    </row>
    <row r="13" spans="1:9" ht="15">
      <c r="A13" s="53" t="s">
        <v>3787</v>
      </c>
      <c r="B13" s="83">
        <f>E13+F13+G13+H13+I13</f>
        <v>214577579.38820028</v>
      </c>
      <c r="C13" s="45"/>
      <c r="D13" s="46"/>
      <c r="E13" s="82">
        <f>SUM(E7:E12)</f>
        <v>804808</v>
      </c>
      <c r="F13" s="82">
        <f>SUM(F7:F12)</f>
        <v>20018250</v>
      </c>
      <c r="G13" s="82">
        <f>SUM(G7:G12)</f>
        <v>41426825.84437796</v>
      </c>
      <c r="H13" s="82">
        <f>SUM(H7:H12)</f>
        <v>137989110.54382232</v>
      </c>
      <c r="I13" s="82">
        <f>SUM(I7:I12)</f>
        <v>14338585</v>
      </c>
    </row>
    <row r="14" spans="1:9" s="4" customFormat="1" ht="15">
      <c r="A14" s="60" t="s">
        <v>3785</v>
      </c>
      <c r="B14" s="84">
        <f>G13+(E13/3)+(F13/5)+(H13/3)+(I13/3)</f>
        <v>96474643.69231872</v>
      </c>
      <c r="C14" s="90"/>
      <c r="D14" s="91"/>
      <c r="E14" s="93"/>
      <c r="F14" s="93"/>
      <c r="G14" s="93"/>
      <c r="H14" s="93"/>
      <c r="I14" s="93"/>
    </row>
    <row r="15" spans="1:9" s="4" customFormat="1" ht="15">
      <c r="A15" s="98"/>
      <c r="B15" s="99"/>
      <c r="C15" s="90"/>
      <c r="D15" s="91"/>
      <c r="E15" s="93"/>
      <c r="F15" s="93"/>
      <c r="G15" s="93"/>
      <c r="H15" s="93"/>
      <c r="I15" s="93"/>
    </row>
    <row r="16" spans="1:9" s="5" customFormat="1" ht="15.75" customHeight="1">
      <c r="A16" s="58" t="s">
        <v>3784</v>
      </c>
      <c r="B16" s="59" t="s">
        <v>1469</v>
      </c>
      <c r="C16" s="48"/>
      <c r="D16" s="49"/>
      <c r="E16" s="50"/>
      <c r="F16" s="50"/>
      <c r="G16" s="50"/>
      <c r="H16" s="50"/>
      <c r="I16" s="50"/>
    </row>
    <row r="17" spans="1:9" ht="72">
      <c r="A17" s="40" t="s">
        <v>1441</v>
      </c>
      <c r="B17" s="40" t="s">
        <v>1448</v>
      </c>
      <c r="C17" s="40" t="s">
        <v>1449</v>
      </c>
      <c r="D17" s="40" t="s">
        <v>1450</v>
      </c>
      <c r="E17" s="51" t="s">
        <v>3778</v>
      </c>
      <c r="F17" s="40" t="s">
        <v>3774</v>
      </c>
      <c r="G17" s="51" t="s">
        <v>3777</v>
      </c>
      <c r="H17" s="51" t="s">
        <v>1466</v>
      </c>
      <c r="I17" s="51" t="s">
        <v>3779</v>
      </c>
    </row>
    <row r="18" spans="1:9" ht="12.75">
      <c r="A18" s="57"/>
      <c r="B18" s="42"/>
      <c r="C18" s="42"/>
      <c r="D18" s="42"/>
      <c r="E18" s="44"/>
      <c r="F18" s="44"/>
      <c r="G18" s="44"/>
      <c r="H18" s="44"/>
      <c r="I18" s="44"/>
    </row>
    <row r="19" spans="1:9" ht="24">
      <c r="A19" s="57" t="s">
        <v>1444</v>
      </c>
      <c r="B19" s="42">
        <v>850477.9888841398</v>
      </c>
      <c r="C19" s="42">
        <v>850477.9888841398</v>
      </c>
      <c r="D19" s="42">
        <v>58455</v>
      </c>
      <c r="E19" s="81"/>
      <c r="F19" s="81"/>
      <c r="G19" s="80">
        <f>B19*0.33</f>
        <v>280657.7363317661</v>
      </c>
      <c r="H19" s="80">
        <f>C19*1.88</f>
        <v>1598898.6191021828</v>
      </c>
      <c r="I19" s="80">
        <f>D19*2.6</f>
        <v>151983</v>
      </c>
    </row>
    <row r="20" spans="1:9" ht="24">
      <c r="A20" s="57" t="s">
        <v>1445</v>
      </c>
      <c r="B20" s="42">
        <v>2108581</v>
      </c>
      <c r="C20" s="41">
        <v>202274</v>
      </c>
      <c r="D20" s="42">
        <v>33437</v>
      </c>
      <c r="E20" s="80"/>
      <c r="F20" s="80"/>
      <c r="G20" s="80">
        <f>B20*0.33</f>
        <v>695831.73</v>
      </c>
      <c r="H20" s="80">
        <f>C20*1.88</f>
        <v>380275.12</v>
      </c>
      <c r="I20" s="80">
        <f>D20*2.6</f>
        <v>86936.2</v>
      </c>
    </row>
    <row r="21" spans="1:9" ht="12.75">
      <c r="A21" s="57" t="s">
        <v>1446</v>
      </c>
      <c r="B21" s="42">
        <v>571950</v>
      </c>
      <c r="C21" s="41">
        <v>0</v>
      </c>
      <c r="D21" s="42">
        <v>260</v>
      </c>
      <c r="E21" s="80"/>
      <c r="F21" s="80">
        <f>B21*0.33</f>
        <v>188743.5</v>
      </c>
      <c r="G21" s="81"/>
      <c r="H21" s="80"/>
      <c r="I21" s="80">
        <f>D21*2.6</f>
        <v>676</v>
      </c>
    </row>
    <row r="22" spans="1:9" ht="12.75">
      <c r="A22" s="57" t="s">
        <v>3770</v>
      </c>
      <c r="B22" s="42">
        <v>6423</v>
      </c>
      <c r="C22" s="41"/>
      <c r="D22" s="42">
        <v>355</v>
      </c>
      <c r="E22" s="80"/>
      <c r="F22" s="80"/>
      <c r="G22" s="81"/>
      <c r="H22" s="80"/>
      <c r="I22" s="80">
        <f>D22*2.6</f>
        <v>923</v>
      </c>
    </row>
    <row r="23" spans="1:9" ht="12.75">
      <c r="A23" s="57" t="s">
        <v>1451</v>
      </c>
      <c r="B23" s="42">
        <v>7453</v>
      </c>
      <c r="C23" s="41"/>
      <c r="D23" s="42"/>
      <c r="E23" s="80">
        <f>B23*0.33</f>
        <v>2459.4900000000002</v>
      </c>
      <c r="F23" s="80"/>
      <c r="G23" s="81"/>
      <c r="H23" s="80"/>
      <c r="I23" s="80"/>
    </row>
    <row r="24" spans="1:9" ht="12.75">
      <c r="A24" s="57"/>
      <c r="B24" s="42"/>
      <c r="C24" s="42"/>
      <c r="D24" s="42"/>
      <c r="E24" s="80"/>
      <c r="F24" s="80"/>
      <c r="G24" s="81"/>
      <c r="H24" s="80"/>
      <c r="I24" s="80"/>
    </row>
    <row r="25" spans="1:9" ht="15">
      <c r="A25" s="53" t="s">
        <v>3788</v>
      </c>
      <c r="B25" s="83">
        <f>E25+F25+G25+H25+I25</f>
        <v>3387384.3954339493</v>
      </c>
      <c r="C25" s="45"/>
      <c r="D25" s="46"/>
      <c r="E25" s="82">
        <f>SUM(E19:E24)</f>
        <v>2459.4900000000002</v>
      </c>
      <c r="F25" s="82">
        <f>SUM(F19:F24)</f>
        <v>188743.5</v>
      </c>
      <c r="G25" s="82">
        <f>SUM(G19:G24)</f>
        <v>976489.4663317661</v>
      </c>
      <c r="H25" s="82">
        <f>SUM(H19:H24)</f>
        <v>1979173.739102183</v>
      </c>
      <c r="I25" s="82">
        <f>SUM(I19:I24)</f>
        <v>240518.2</v>
      </c>
    </row>
    <row r="26" spans="1:9" s="4" customFormat="1" ht="15">
      <c r="A26" s="60" t="s">
        <v>3786</v>
      </c>
      <c r="B26" s="84">
        <f>G25+(E25+H25+I25)/3+F25/5</f>
        <v>1754955.309365827</v>
      </c>
      <c r="C26" s="90"/>
      <c r="D26" s="91"/>
      <c r="E26" s="93"/>
      <c r="F26" s="93"/>
      <c r="G26" s="93"/>
      <c r="H26" s="93"/>
      <c r="I26" s="93"/>
    </row>
    <row r="27" spans="1:9" s="4" customFormat="1" ht="15">
      <c r="A27" s="98"/>
      <c r="B27" s="99"/>
      <c r="C27" s="90"/>
      <c r="D27" s="91"/>
      <c r="E27" s="93"/>
      <c r="F27" s="93"/>
      <c r="G27" s="93"/>
      <c r="H27" s="93"/>
      <c r="I27" s="93"/>
    </row>
    <row r="28" spans="1:9" s="4" customFormat="1" ht="15">
      <c r="A28" s="58" t="s">
        <v>1464</v>
      </c>
      <c r="B28" s="59" t="s">
        <v>1467</v>
      </c>
      <c r="C28" s="48"/>
      <c r="D28" s="49"/>
      <c r="E28" s="50"/>
      <c r="F28" s="50"/>
      <c r="G28" s="50"/>
      <c r="H28" s="50"/>
      <c r="I28" s="50"/>
    </row>
    <row r="29" spans="1:9" ht="72">
      <c r="A29" s="40" t="s">
        <v>1441</v>
      </c>
      <c r="B29" s="40" t="s">
        <v>1448</v>
      </c>
      <c r="C29" s="40" t="s">
        <v>1449</v>
      </c>
      <c r="D29" s="40" t="s">
        <v>1450</v>
      </c>
      <c r="E29" s="78" t="s">
        <v>3782</v>
      </c>
      <c r="F29" s="79"/>
      <c r="G29" s="51" t="s">
        <v>3781</v>
      </c>
      <c r="H29" s="109" t="s">
        <v>3780</v>
      </c>
      <c r="I29" s="110"/>
    </row>
    <row r="30" spans="1:9" s="4" customFormat="1" ht="12.75">
      <c r="A30" s="56"/>
      <c r="B30" s="52"/>
      <c r="C30" s="52"/>
      <c r="D30" s="47"/>
      <c r="E30" s="116"/>
      <c r="F30" s="116"/>
      <c r="G30" s="116"/>
      <c r="H30" s="112"/>
      <c r="I30" s="86"/>
    </row>
    <row r="31" spans="1:9" s="4" customFormat="1" ht="24">
      <c r="A31" s="57" t="s">
        <v>1444</v>
      </c>
      <c r="B31" s="42">
        <v>850477.9888841398</v>
      </c>
      <c r="C31" s="42">
        <v>850477.9888841398</v>
      </c>
      <c r="D31" s="42">
        <v>58455</v>
      </c>
      <c r="E31" s="117"/>
      <c r="F31" s="119"/>
      <c r="G31" s="117"/>
      <c r="H31" s="113"/>
      <c r="I31" s="114"/>
    </row>
    <row r="32" spans="1:9" s="4" customFormat="1" ht="24">
      <c r="A32" s="57" t="s">
        <v>1445</v>
      </c>
      <c r="B32" s="42">
        <v>2108581</v>
      </c>
      <c r="C32" s="41">
        <v>202274</v>
      </c>
      <c r="D32" s="42">
        <v>33437</v>
      </c>
      <c r="E32" s="117"/>
      <c r="F32" s="119"/>
      <c r="G32" s="117"/>
      <c r="H32" s="113"/>
      <c r="I32" s="114"/>
    </row>
    <row r="33" spans="1:9" s="4" customFormat="1" ht="12.75">
      <c r="A33" s="57" t="s">
        <v>1446</v>
      </c>
      <c r="B33" s="42">
        <v>571950</v>
      </c>
      <c r="C33" s="41">
        <v>0</v>
      </c>
      <c r="D33" s="42">
        <v>260</v>
      </c>
      <c r="E33" s="117"/>
      <c r="F33" s="119"/>
      <c r="G33" s="117"/>
      <c r="H33" s="113"/>
      <c r="I33" s="114"/>
    </row>
    <row r="34" spans="1:9" s="4" customFormat="1" ht="12.75">
      <c r="A34" s="57" t="s">
        <v>3770</v>
      </c>
      <c r="B34" s="42">
        <v>6423</v>
      </c>
      <c r="C34" s="41"/>
      <c r="D34" s="42">
        <v>355</v>
      </c>
      <c r="E34" s="117"/>
      <c r="F34" s="119"/>
      <c r="G34" s="117"/>
      <c r="H34" s="113"/>
      <c r="I34" s="114"/>
    </row>
    <row r="35" spans="1:9" s="4" customFormat="1" ht="12.75">
      <c r="A35" s="57" t="s">
        <v>1451</v>
      </c>
      <c r="B35" s="42">
        <v>4136</v>
      </c>
      <c r="C35" s="41"/>
      <c r="D35" s="42"/>
      <c r="E35" s="117"/>
      <c r="F35" s="119"/>
      <c r="G35" s="117"/>
      <c r="H35" s="113"/>
      <c r="I35" s="114"/>
    </row>
    <row r="36" spans="1:9" s="4" customFormat="1" ht="12.75">
      <c r="A36" s="57"/>
      <c r="B36" s="42"/>
      <c r="C36" s="42"/>
      <c r="D36" s="42"/>
      <c r="E36" s="118"/>
      <c r="F36" s="120"/>
      <c r="G36" s="118"/>
      <c r="H36" s="115"/>
      <c r="I36" s="108"/>
    </row>
    <row r="37" spans="1:9" ht="15">
      <c r="A37" s="53" t="s">
        <v>3789</v>
      </c>
      <c r="B37" s="83">
        <f>E37+G37+H37</f>
        <v>26808192</v>
      </c>
      <c r="C37" s="87"/>
      <c r="D37" s="46"/>
      <c r="E37" s="100">
        <v>52584</v>
      </c>
      <c r="F37" s="100"/>
      <c r="G37" s="82">
        <v>14742954</v>
      </c>
      <c r="H37" s="111">
        <v>12012654</v>
      </c>
      <c r="I37" s="111"/>
    </row>
    <row r="38" spans="1:9" s="4" customFormat="1" ht="15">
      <c r="A38" s="60" t="s">
        <v>3790</v>
      </c>
      <c r="B38" s="84">
        <f>B37/3</f>
        <v>8936064</v>
      </c>
      <c r="C38" s="90"/>
      <c r="D38" s="91"/>
      <c r="E38" s="92"/>
      <c r="F38" s="92"/>
      <c r="G38" s="93"/>
      <c r="H38" s="92"/>
      <c r="I38" s="92"/>
    </row>
    <row r="39" spans="1:9" s="4" customFormat="1" ht="15">
      <c r="A39" s="54"/>
      <c r="B39" s="85"/>
      <c r="C39" s="90"/>
      <c r="D39" s="91"/>
      <c r="E39" s="92"/>
      <c r="F39" s="92"/>
      <c r="G39" s="93"/>
      <c r="H39" s="92"/>
      <c r="I39" s="92"/>
    </row>
    <row r="40" spans="1:9" s="4" customFormat="1" ht="23.25" customHeight="1">
      <c r="A40" s="55" t="s">
        <v>3791</v>
      </c>
      <c r="B40" s="88">
        <f>B14+B26+B38</f>
        <v>107165663.00168455</v>
      </c>
      <c r="C40" s="90"/>
      <c r="D40" s="91"/>
      <c r="E40" s="92"/>
      <c r="F40" s="92"/>
      <c r="G40" s="93"/>
      <c r="H40" s="92"/>
      <c r="I40" s="92"/>
    </row>
    <row r="41" spans="1:9" s="4" customFormat="1" ht="23.25" customHeight="1">
      <c r="A41" s="55" t="s">
        <v>3792</v>
      </c>
      <c r="B41" s="88">
        <f>B40*1.035</f>
        <v>110916461.2067435</v>
      </c>
      <c r="C41" s="90"/>
      <c r="D41" s="91"/>
      <c r="E41" s="92"/>
      <c r="F41" s="92"/>
      <c r="G41" s="93"/>
      <c r="H41" s="92"/>
      <c r="I41" s="92"/>
    </row>
    <row r="42" spans="1:9" s="4" customFormat="1" ht="23.25" customHeight="1">
      <c r="A42" s="55" t="s">
        <v>3793</v>
      </c>
      <c r="B42" s="88">
        <f>B41*1.035</f>
        <v>114798537.3489795</v>
      </c>
      <c r="C42" s="90"/>
      <c r="D42" s="91"/>
      <c r="E42" s="92"/>
      <c r="F42" s="92"/>
      <c r="G42" s="93"/>
      <c r="H42" s="92"/>
      <c r="I42" s="92"/>
    </row>
    <row r="43" spans="1:9" s="4" customFormat="1" ht="23.25" customHeight="1">
      <c r="A43" s="55" t="s">
        <v>3794</v>
      </c>
      <c r="B43" s="88">
        <f>B42*1.035</f>
        <v>118816486.15619378</v>
      </c>
      <c r="C43" s="90"/>
      <c r="D43" s="91"/>
      <c r="E43" s="92"/>
      <c r="F43" s="92"/>
      <c r="G43" s="93"/>
      <c r="H43" s="92"/>
      <c r="I43" s="92"/>
    </row>
    <row r="44" spans="1:9" s="4" customFormat="1" ht="23.25" customHeight="1">
      <c r="A44" s="55" t="s">
        <v>3795</v>
      </c>
      <c r="B44" s="88">
        <f>B43*1.035</f>
        <v>122975063.17166056</v>
      </c>
      <c r="C44" s="90"/>
      <c r="D44" s="91"/>
      <c r="E44" s="92"/>
      <c r="F44" s="92"/>
      <c r="G44" s="93"/>
      <c r="H44" s="92"/>
      <c r="I44" s="92"/>
    </row>
    <row r="45" spans="1:9" s="4" customFormat="1" ht="23.25" customHeight="1">
      <c r="A45" s="55" t="s">
        <v>3796</v>
      </c>
      <c r="B45" s="88">
        <f>B44*1.035</f>
        <v>127279190.38266867</v>
      </c>
      <c r="C45" s="90"/>
      <c r="D45" s="91"/>
      <c r="E45" s="92"/>
      <c r="F45" s="92"/>
      <c r="G45" s="93"/>
      <c r="H45" s="92"/>
      <c r="I45" s="92"/>
    </row>
    <row r="46" spans="1:9" ht="12.75">
      <c r="A46" s="89" t="s">
        <v>1471</v>
      </c>
      <c r="B46" s="2"/>
      <c r="C46" s="94"/>
      <c r="D46" s="95"/>
      <c r="E46" s="96"/>
      <c r="F46" s="96"/>
      <c r="G46" s="96"/>
      <c r="H46" s="96"/>
      <c r="I46" s="96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50" spans="2:7" ht="12.75">
      <c r="B50" s="101"/>
      <c r="G50" s="97"/>
    </row>
    <row r="52" ht="12.75">
      <c r="B52" s="101"/>
    </row>
  </sheetData>
  <mergeCells count="8">
    <mergeCell ref="A1:G1"/>
    <mergeCell ref="B2:G2"/>
    <mergeCell ref="H29:I29"/>
    <mergeCell ref="H37:I37"/>
    <mergeCell ref="H30:I36"/>
    <mergeCell ref="G30:G36"/>
    <mergeCell ref="E30:E36"/>
    <mergeCell ref="F30:F36"/>
  </mergeCells>
  <printOptions/>
  <pageMargins left="0.25" right="0.25" top="0.7" bottom="0.7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332"/>
  <sheetViews>
    <sheetView workbookViewId="0" topLeftCell="A1">
      <pane ySplit="8" topLeftCell="BM9" activePane="bottomLeft" state="frozen"/>
      <selection pane="topLeft" activeCell="A1" sqref="A1"/>
      <selection pane="bottomLeft" activeCell="D83" sqref="D83"/>
    </sheetView>
  </sheetViews>
  <sheetFormatPr defaultColWidth="9.140625" defaultRowHeight="12.75"/>
  <cols>
    <col min="2" max="2" width="33.28125" style="0" customWidth="1"/>
    <col min="3" max="3" width="10.28125" style="0" customWidth="1"/>
    <col min="4" max="4" width="10.140625" style="0" customWidth="1"/>
    <col min="5" max="5" width="11.140625" style="0" customWidth="1"/>
    <col min="6" max="6" width="10.57421875" style="0" customWidth="1"/>
    <col min="7" max="7" width="10.7109375" style="0" customWidth="1"/>
    <col min="8" max="8" width="11.28125" style="0" customWidth="1"/>
    <col min="9" max="9" width="12.00390625" style="0" customWidth="1"/>
    <col min="10" max="10" width="12.28125" style="0" customWidth="1"/>
    <col min="11" max="11" width="11.28125" style="0" customWidth="1"/>
    <col min="12" max="12" width="10.7109375" style="0" customWidth="1"/>
    <col min="13" max="13" width="11.28125" style="0" customWidth="1"/>
    <col min="16" max="16" width="14.00390625" style="0" customWidth="1"/>
    <col min="22" max="22" width="11.57421875" style="0" customWidth="1"/>
    <col min="23" max="23" width="13.00390625" style="0" customWidth="1"/>
    <col min="24" max="24" width="12.421875" style="0" customWidth="1"/>
    <col min="25" max="25" width="13.00390625" style="0" customWidth="1"/>
    <col min="26" max="26" width="12.421875" style="0" customWidth="1"/>
    <col min="29" max="29" width="17.57421875" style="0" customWidth="1"/>
    <col min="30" max="34" width="9.28125" style="0" bestFit="1" customWidth="1"/>
    <col min="35" max="35" width="12.57421875" style="0" customWidth="1"/>
    <col min="36" max="36" width="12.8515625" style="0" customWidth="1"/>
    <col min="37" max="37" width="12.28125" style="0" customWidth="1"/>
    <col min="38" max="39" width="12.57421875" style="0" customWidth="1"/>
  </cols>
  <sheetData>
    <row r="1" ht="19.5">
      <c r="A1" s="9" t="s">
        <v>4938</v>
      </c>
    </row>
    <row r="2" ht="14.25">
      <c r="A2" s="10"/>
    </row>
    <row r="3" spans="1:39" ht="19.5">
      <c r="A3" s="11" t="s">
        <v>2508</v>
      </c>
      <c r="O3" s="124" t="s">
        <v>3762</v>
      </c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B3" s="124" t="s">
        <v>3763</v>
      </c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</row>
    <row r="4" spans="1:40" ht="67.5">
      <c r="A4" s="12" t="s">
        <v>617</v>
      </c>
      <c r="B4" s="12" t="s">
        <v>618</v>
      </c>
      <c r="C4" s="12" t="s">
        <v>613</v>
      </c>
      <c r="D4" s="12" t="s">
        <v>616</v>
      </c>
      <c r="E4" s="12" t="s">
        <v>614</v>
      </c>
      <c r="F4" s="12" t="s">
        <v>615</v>
      </c>
      <c r="G4" s="12" t="s">
        <v>2509</v>
      </c>
      <c r="H4" s="13" t="s">
        <v>2704</v>
      </c>
      <c r="I4" s="13" t="s">
        <v>2705</v>
      </c>
      <c r="J4" s="13" t="s">
        <v>2707</v>
      </c>
      <c r="K4" s="13" t="s">
        <v>2708</v>
      </c>
      <c r="L4" s="13" t="s">
        <v>2706</v>
      </c>
      <c r="M4" s="14" t="s">
        <v>809</v>
      </c>
      <c r="O4" s="12" t="s">
        <v>617</v>
      </c>
      <c r="P4" s="12" t="s">
        <v>618</v>
      </c>
      <c r="Q4" s="12" t="s">
        <v>613</v>
      </c>
      <c r="R4" s="12" t="s">
        <v>616</v>
      </c>
      <c r="S4" s="12" t="s">
        <v>614</v>
      </c>
      <c r="T4" s="12" t="s">
        <v>615</v>
      </c>
      <c r="U4" s="12" t="s">
        <v>2509</v>
      </c>
      <c r="V4" s="13" t="s">
        <v>2704</v>
      </c>
      <c r="W4" s="13" t="s">
        <v>2705</v>
      </c>
      <c r="X4" s="13" t="s">
        <v>2707</v>
      </c>
      <c r="Y4" s="13" t="s">
        <v>2708</v>
      </c>
      <c r="Z4" s="13" t="s">
        <v>2706</v>
      </c>
      <c r="AA4" s="14"/>
      <c r="AB4" s="12" t="s">
        <v>617</v>
      </c>
      <c r="AC4" s="12" t="s">
        <v>618</v>
      </c>
      <c r="AD4" s="12" t="s">
        <v>613</v>
      </c>
      <c r="AE4" s="12" t="s">
        <v>616</v>
      </c>
      <c r="AF4" s="12" t="s">
        <v>614</v>
      </c>
      <c r="AG4" s="12" t="s">
        <v>615</v>
      </c>
      <c r="AH4" s="12" t="s">
        <v>2509</v>
      </c>
      <c r="AI4" s="13" t="s">
        <v>2704</v>
      </c>
      <c r="AJ4" s="13" t="s">
        <v>2705</v>
      </c>
      <c r="AK4" s="13" t="s">
        <v>2707</v>
      </c>
      <c r="AL4" s="13" t="s">
        <v>2708</v>
      </c>
      <c r="AM4" s="13" t="s">
        <v>2706</v>
      </c>
      <c r="AN4" s="35"/>
    </row>
    <row r="5" spans="1:39" ht="12.75">
      <c r="A5" s="15"/>
      <c r="B5" s="15"/>
      <c r="C5" s="15"/>
      <c r="D5" s="15"/>
      <c r="E5" s="15"/>
      <c r="F5" s="15"/>
      <c r="G5" s="15"/>
      <c r="H5" s="16"/>
      <c r="I5" s="16"/>
      <c r="J5" s="16"/>
      <c r="K5" s="16"/>
      <c r="L5" s="16"/>
      <c r="M5" s="7"/>
      <c r="O5" s="6" t="s">
        <v>3764</v>
      </c>
      <c r="P5" s="6" t="s">
        <v>3768</v>
      </c>
      <c r="Q5" s="19">
        <v>850477.9888841398</v>
      </c>
      <c r="R5" s="19">
        <v>58454.80147900014</v>
      </c>
      <c r="S5" s="19">
        <v>47123.291869128596</v>
      </c>
      <c r="T5" s="19">
        <v>11331.509609871531</v>
      </c>
      <c r="U5" s="19">
        <v>792023.1874051396</v>
      </c>
      <c r="V5" s="19">
        <v>167541385</v>
      </c>
      <c r="W5" s="19">
        <v>129203814</v>
      </c>
      <c r="X5" s="19">
        <v>113577269</v>
      </c>
      <c r="Y5" s="19">
        <v>15626545</v>
      </c>
      <c r="Z5" s="19">
        <v>38337571</v>
      </c>
      <c r="AA5" s="7"/>
      <c r="AB5" s="6" t="s">
        <v>3764</v>
      </c>
      <c r="AC5" s="6" t="s">
        <v>3767</v>
      </c>
      <c r="AD5" s="19">
        <v>2108580.8624170027</v>
      </c>
      <c r="AE5" s="19">
        <v>33436.8817348155</v>
      </c>
      <c r="AF5" s="19">
        <v>24589.76691249745</v>
      </c>
      <c r="AG5" s="19">
        <v>8847.114822318052</v>
      </c>
      <c r="AH5" s="19">
        <v>2075143.980682187</v>
      </c>
      <c r="AI5" s="19">
        <v>112042052</v>
      </c>
      <c r="AJ5" s="19">
        <v>91637243</v>
      </c>
      <c r="AK5" s="19">
        <v>77632973</v>
      </c>
      <c r="AL5" s="19">
        <v>14004270</v>
      </c>
      <c r="AM5" s="19">
        <v>20404809</v>
      </c>
    </row>
    <row r="6" spans="1:39" ht="27" customHeight="1">
      <c r="A6" s="121" t="s">
        <v>2703</v>
      </c>
      <c r="B6" s="122"/>
      <c r="C6" s="122"/>
      <c r="D6" s="122"/>
      <c r="E6" s="122"/>
      <c r="F6" s="122"/>
      <c r="G6" s="123"/>
      <c r="H6" s="7"/>
      <c r="I6" s="7"/>
      <c r="J6" s="7"/>
      <c r="K6" s="7"/>
      <c r="L6" s="7"/>
      <c r="M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2.75">
      <c r="A7" s="17"/>
      <c r="B7" s="17"/>
      <c r="C7" s="16"/>
      <c r="D7" s="16"/>
      <c r="E7" s="16"/>
      <c r="F7" s="16"/>
      <c r="G7" s="18"/>
      <c r="H7" s="7"/>
      <c r="I7" s="7"/>
      <c r="J7" s="7"/>
      <c r="K7" s="7"/>
      <c r="L7" s="7"/>
      <c r="M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2.75">
      <c r="A8" s="17" t="s">
        <v>2941</v>
      </c>
      <c r="B8" s="17" t="s">
        <v>4937</v>
      </c>
      <c r="C8" s="19">
        <v>3537431.6146638235</v>
      </c>
      <c r="D8" s="19">
        <v>92507.60008038631</v>
      </c>
      <c r="E8" s="19">
        <v>72021.75702057882</v>
      </c>
      <c r="F8" s="19">
        <v>20485.8430598075</v>
      </c>
      <c r="G8" s="19">
        <v>3444924.0145834372</v>
      </c>
      <c r="H8" s="19">
        <v>281421906</v>
      </c>
      <c r="I8" s="19">
        <v>222360539</v>
      </c>
      <c r="J8" s="19">
        <v>192323824</v>
      </c>
      <c r="K8" s="19">
        <v>30036715</v>
      </c>
      <c r="L8" s="19">
        <v>59061367</v>
      </c>
      <c r="M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2.75">
      <c r="A9" s="17"/>
      <c r="B9" s="17"/>
      <c r="C9" s="20"/>
      <c r="D9" s="20"/>
      <c r="E9" s="20"/>
      <c r="F9" s="20"/>
      <c r="G9" s="20"/>
      <c r="H9" s="19"/>
      <c r="I9" s="19"/>
      <c r="J9" s="19"/>
      <c r="K9" s="19"/>
      <c r="L9" s="19"/>
      <c r="M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2.75">
      <c r="A10" s="21" t="s">
        <v>815</v>
      </c>
      <c r="B10" s="21" t="s">
        <v>4888</v>
      </c>
      <c r="C10" s="22">
        <v>50743.90621943766</v>
      </c>
      <c r="D10" s="22">
        <v>1779.395544312282</v>
      </c>
      <c r="E10" s="22">
        <v>1293.3633183564589</v>
      </c>
      <c r="F10" s="22">
        <v>486.03222595582304</v>
      </c>
      <c r="G10" s="22">
        <v>48964.51067512538</v>
      </c>
      <c r="H10" s="22">
        <v>4447100</v>
      </c>
      <c r="I10" s="22">
        <v>2465673</v>
      </c>
      <c r="J10" s="22">
        <v>1941208</v>
      </c>
      <c r="K10" s="22">
        <v>524465</v>
      </c>
      <c r="L10" s="22">
        <v>1981427</v>
      </c>
      <c r="M10" s="7"/>
      <c r="O10" s="21" t="s">
        <v>815</v>
      </c>
      <c r="P10" s="21" t="s">
        <v>4888</v>
      </c>
      <c r="Q10" s="22">
        <v>50743.90621943766</v>
      </c>
      <c r="R10" s="22">
        <v>1779.395544312282</v>
      </c>
      <c r="S10" s="22">
        <v>1293.3633183564589</v>
      </c>
      <c r="T10" s="22">
        <v>486.03222595582304</v>
      </c>
      <c r="U10" s="22">
        <v>48964.51067512538</v>
      </c>
      <c r="V10" s="22">
        <v>4447100</v>
      </c>
      <c r="W10" s="22">
        <v>2465673</v>
      </c>
      <c r="X10" s="22">
        <v>1941208</v>
      </c>
      <c r="Y10" s="22">
        <v>524465</v>
      </c>
      <c r="Z10" s="22">
        <v>1981427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2.75">
      <c r="A11" s="18" t="s">
        <v>816</v>
      </c>
      <c r="B11" s="18" t="s">
        <v>1348</v>
      </c>
      <c r="C11" s="20">
        <v>595.9668809915703</v>
      </c>
      <c r="D11" s="20">
        <v>16.306504303293483</v>
      </c>
      <c r="E11" s="20">
        <v>0</v>
      </c>
      <c r="F11" s="20">
        <v>16.306504303293483</v>
      </c>
      <c r="G11" s="20">
        <v>579.6603766882768</v>
      </c>
      <c r="H11" s="20">
        <v>43671</v>
      </c>
      <c r="I11" s="20">
        <v>24101</v>
      </c>
      <c r="J11" s="20">
        <v>0</v>
      </c>
      <c r="K11" s="20">
        <v>24101</v>
      </c>
      <c r="L11" s="20">
        <v>19570</v>
      </c>
      <c r="M11" s="23">
        <v>33.761148401772054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2.75">
      <c r="A12" s="18" t="s">
        <v>817</v>
      </c>
      <c r="B12" s="18" t="s">
        <v>1349</v>
      </c>
      <c r="C12" s="20">
        <v>1596.3436125116941</v>
      </c>
      <c r="D12" s="20">
        <v>57.22930950006429</v>
      </c>
      <c r="E12" s="20">
        <v>1.4785951158941357</v>
      </c>
      <c r="F12" s="20">
        <v>55.75071438417015</v>
      </c>
      <c r="G12" s="20">
        <v>1539.1143030116298</v>
      </c>
      <c r="H12" s="20">
        <v>140415</v>
      </c>
      <c r="I12" s="20">
        <v>64337</v>
      </c>
      <c r="J12" s="20">
        <v>1908</v>
      </c>
      <c r="K12" s="20">
        <v>62429</v>
      </c>
      <c r="L12" s="20">
        <v>76078</v>
      </c>
      <c r="M12" s="23">
        <v>49.4297271171712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2.75">
      <c r="A13" s="18" t="s">
        <v>818</v>
      </c>
      <c r="B13" s="18" t="s">
        <v>1350</v>
      </c>
      <c r="C13" s="20">
        <v>884.901840275244</v>
      </c>
      <c r="D13" s="20">
        <v>4.878556428530888</v>
      </c>
      <c r="E13" s="20">
        <v>0</v>
      </c>
      <c r="F13" s="20">
        <v>4.878556428530888</v>
      </c>
      <c r="G13" s="20">
        <v>880.0232838467131</v>
      </c>
      <c r="H13" s="20">
        <v>29038</v>
      </c>
      <c r="I13" s="20">
        <v>8280</v>
      </c>
      <c r="J13" s="20">
        <v>0</v>
      </c>
      <c r="K13" s="20">
        <v>8280</v>
      </c>
      <c r="L13" s="20">
        <v>20758</v>
      </c>
      <c r="M13" s="23">
        <v>23.588012250384654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2.75">
      <c r="A14" s="18" t="s">
        <v>819</v>
      </c>
      <c r="B14" s="18" t="s">
        <v>1351</v>
      </c>
      <c r="C14" s="20">
        <v>623.0238556629304</v>
      </c>
      <c r="D14" s="20">
        <v>3.216580894234077</v>
      </c>
      <c r="E14" s="20">
        <v>0</v>
      </c>
      <c r="F14" s="20">
        <v>3.216580894234077</v>
      </c>
      <c r="G14" s="20">
        <v>619.8072747686963</v>
      </c>
      <c r="H14" s="20">
        <v>20826</v>
      </c>
      <c r="I14" s="20">
        <v>3863</v>
      </c>
      <c r="J14" s="20">
        <v>0</v>
      </c>
      <c r="K14" s="20">
        <v>3863</v>
      </c>
      <c r="L14" s="20">
        <v>16963</v>
      </c>
      <c r="M14" s="23">
        <v>27.36818474150753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2.75">
      <c r="A15" s="18" t="s">
        <v>820</v>
      </c>
      <c r="B15" s="18" t="s">
        <v>1352</v>
      </c>
      <c r="C15" s="20">
        <v>645.5839413465596</v>
      </c>
      <c r="D15" s="20">
        <v>3.800822241604514</v>
      </c>
      <c r="E15" s="20">
        <v>0</v>
      </c>
      <c r="F15" s="20">
        <v>3.800822241604514</v>
      </c>
      <c r="G15" s="20">
        <v>641.7831191049551</v>
      </c>
      <c r="H15" s="20">
        <v>51024</v>
      </c>
      <c r="I15" s="20">
        <v>4578</v>
      </c>
      <c r="J15" s="20">
        <v>0</v>
      </c>
      <c r="K15" s="20">
        <v>4578</v>
      </c>
      <c r="L15" s="20">
        <v>46446</v>
      </c>
      <c r="M15" s="23">
        <v>72.3702425591602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2.75">
      <c r="A16" s="18" t="s">
        <v>821</v>
      </c>
      <c r="B16" s="18" t="s">
        <v>1353</v>
      </c>
      <c r="C16" s="20">
        <v>625.0114123860567</v>
      </c>
      <c r="D16" s="20">
        <v>2.9397515746181555</v>
      </c>
      <c r="E16" s="20">
        <v>0</v>
      </c>
      <c r="F16" s="20">
        <v>2.9397515746181555</v>
      </c>
      <c r="G16" s="20">
        <v>622.0716608114385</v>
      </c>
      <c r="H16" s="20">
        <v>11714</v>
      </c>
      <c r="I16" s="20">
        <v>4139</v>
      </c>
      <c r="J16" s="20">
        <v>0</v>
      </c>
      <c r="K16" s="20">
        <v>4139</v>
      </c>
      <c r="L16" s="20">
        <v>7575</v>
      </c>
      <c r="M16" s="23">
        <v>12.177053669538763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2.75">
      <c r="A17" s="18" t="s">
        <v>822</v>
      </c>
      <c r="B17" s="18" t="s">
        <v>1354</v>
      </c>
      <c r="C17" s="20">
        <v>776.8657953901806</v>
      </c>
      <c r="D17" s="20">
        <v>3.2396473658423015</v>
      </c>
      <c r="E17" s="20">
        <v>0</v>
      </c>
      <c r="F17" s="20">
        <v>3.2396473658423015</v>
      </c>
      <c r="G17" s="20">
        <v>773.6261480243382</v>
      </c>
      <c r="H17" s="20">
        <v>21399</v>
      </c>
      <c r="I17" s="20">
        <v>5388</v>
      </c>
      <c r="J17" s="20">
        <v>0</v>
      </c>
      <c r="K17" s="20">
        <v>5388</v>
      </c>
      <c r="L17" s="20">
        <v>16011</v>
      </c>
      <c r="M17" s="23">
        <v>20.69604296712098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2.75">
      <c r="A18" s="18" t="s">
        <v>823</v>
      </c>
      <c r="B18" s="18" t="s">
        <v>1355</v>
      </c>
      <c r="C18" s="20">
        <v>608.4601634058471</v>
      </c>
      <c r="D18" s="20">
        <v>77.14460270742045</v>
      </c>
      <c r="E18" s="20">
        <v>73.70011077250015</v>
      </c>
      <c r="F18" s="20">
        <v>3.4444919349202876</v>
      </c>
      <c r="G18" s="20">
        <v>531.3155606984266</v>
      </c>
      <c r="H18" s="20">
        <v>112249</v>
      </c>
      <c r="I18" s="20">
        <v>77476</v>
      </c>
      <c r="J18" s="20">
        <v>73344</v>
      </c>
      <c r="K18" s="20">
        <v>4132</v>
      </c>
      <c r="L18" s="20">
        <v>34773</v>
      </c>
      <c r="M18" s="23">
        <v>65.44698211791518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2.75">
      <c r="A19" s="18" t="s">
        <v>824</v>
      </c>
      <c r="B19" s="18" t="s">
        <v>1356</v>
      </c>
      <c r="C19" s="20">
        <v>597.1664869364512</v>
      </c>
      <c r="D19" s="20">
        <v>17.733762987004212</v>
      </c>
      <c r="E19" s="20">
        <v>0</v>
      </c>
      <c r="F19" s="20">
        <v>17.733762987004212</v>
      </c>
      <c r="G19" s="20">
        <v>579.432723949447</v>
      </c>
      <c r="H19" s="20">
        <v>36583</v>
      </c>
      <c r="I19" s="20">
        <v>18374</v>
      </c>
      <c r="J19" s="20">
        <v>0</v>
      </c>
      <c r="K19" s="20">
        <v>18374</v>
      </c>
      <c r="L19" s="20">
        <v>18209</v>
      </c>
      <c r="M19" s="23">
        <v>31.42556374083673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2.75">
      <c r="A20" s="18" t="s">
        <v>825</v>
      </c>
      <c r="B20" s="18" t="s">
        <v>1357</v>
      </c>
      <c r="C20" s="20">
        <v>553.1197435668745</v>
      </c>
      <c r="D20" s="20">
        <v>0</v>
      </c>
      <c r="E20" s="20">
        <v>0</v>
      </c>
      <c r="F20" s="20">
        <v>0</v>
      </c>
      <c r="G20" s="20">
        <v>553.1197435668745</v>
      </c>
      <c r="H20" s="20">
        <v>23988</v>
      </c>
      <c r="I20" s="20">
        <v>0</v>
      </c>
      <c r="J20" s="20">
        <v>0</v>
      </c>
      <c r="K20" s="20">
        <v>0</v>
      </c>
      <c r="L20" s="20">
        <v>23988</v>
      </c>
      <c r="M20" s="23">
        <v>43.368547731292026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2.75">
      <c r="A21" s="18" t="s">
        <v>826</v>
      </c>
      <c r="B21" s="18" t="s">
        <v>1358</v>
      </c>
      <c r="C21" s="20">
        <v>693.9774373907575</v>
      </c>
      <c r="D21" s="20">
        <v>4.090322251836202</v>
      </c>
      <c r="E21" s="20">
        <v>0</v>
      </c>
      <c r="F21" s="20">
        <v>4.090322251836202</v>
      </c>
      <c r="G21" s="20">
        <v>689.8871151389212</v>
      </c>
      <c r="H21" s="20">
        <v>39593</v>
      </c>
      <c r="I21" s="20">
        <v>4765</v>
      </c>
      <c r="J21" s="20">
        <v>0</v>
      </c>
      <c r="K21" s="20">
        <v>4765</v>
      </c>
      <c r="L21" s="20">
        <v>34828</v>
      </c>
      <c r="M21" s="23">
        <v>50.483621502318904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2.75">
      <c r="A22" s="18" t="s">
        <v>827</v>
      </c>
      <c r="B22" s="18" t="s">
        <v>1359</v>
      </c>
      <c r="C22" s="20">
        <v>913.5121589131708</v>
      </c>
      <c r="D22" s="20">
        <v>0</v>
      </c>
      <c r="E22" s="20">
        <v>0</v>
      </c>
      <c r="F22" s="20">
        <v>0</v>
      </c>
      <c r="G22" s="20">
        <v>913.5121589131708</v>
      </c>
      <c r="H22" s="20">
        <v>15922</v>
      </c>
      <c r="I22" s="20">
        <v>0</v>
      </c>
      <c r="J22" s="20">
        <v>0</v>
      </c>
      <c r="K22" s="20">
        <v>0</v>
      </c>
      <c r="L22" s="20">
        <v>15922</v>
      </c>
      <c r="M22" s="23">
        <v>17.42943412919957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2.75">
      <c r="A23" s="18" t="s">
        <v>828</v>
      </c>
      <c r="B23" s="18" t="s">
        <v>1360</v>
      </c>
      <c r="C23" s="20">
        <v>1238.3729168379991</v>
      </c>
      <c r="D23" s="20">
        <v>7.636557318880785</v>
      </c>
      <c r="E23" s="20">
        <v>0</v>
      </c>
      <c r="F23" s="20">
        <v>7.636557318880785</v>
      </c>
      <c r="G23" s="20">
        <v>1230.7363595191184</v>
      </c>
      <c r="H23" s="20">
        <v>27867</v>
      </c>
      <c r="I23" s="20">
        <v>7090</v>
      </c>
      <c r="J23" s="20">
        <v>0</v>
      </c>
      <c r="K23" s="20">
        <v>7090</v>
      </c>
      <c r="L23" s="20">
        <v>20777</v>
      </c>
      <c r="M23" s="23">
        <v>16.881763376291353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2.75">
      <c r="A24" s="18" t="s">
        <v>829</v>
      </c>
      <c r="B24" s="18" t="s">
        <v>1361</v>
      </c>
      <c r="C24" s="20">
        <v>605.0727978801488</v>
      </c>
      <c r="D24" s="20">
        <v>0</v>
      </c>
      <c r="E24" s="20">
        <v>0</v>
      </c>
      <c r="F24" s="20">
        <v>0</v>
      </c>
      <c r="G24" s="20">
        <v>605.0727978801488</v>
      </c>
      <c r="H24" s="20">
        <v>14254</v>
      </c>
      <c r="I24" s="20">
        <v>0</v>
      </c>
      <c r="J24" s="20">
        <v>0</v>
      </c>
      <c r="K24" s="20">
        <v>0</v>
      </c>
      <c r="L24" s="20">
        <v>14254</v>
      </c>
      <c r="M24" s="23">
        <v>23.557495973936337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18" t="s">
        <v>830</v>
      </c>
      <c r="B25" s="18" t="s">
        <v>1362</v>
      </c>
      <c r="C25" s="20">
        <v>560.2101241200265</v>
      </c>
      <c r="D25" s="20">
        <v>0</v>
      </c>
      <c r="E25" s="20">
        <v>0</v>
      </c>
      <c r="F25" s="20">
        <v>0</v>
      </c>
      <c r="G25" s="20">
        <v>560.2101241200265</v>
      </c>
      <c r="H25" s="20">
        <v>14123</v>
      </c>
      <c r="I25" s="20">
        <v>0</v>
      </c>
      <c r="J25" s="20">
        <v>0</v>
      </c>
      <c r="K25" s="20">
        <v>0</v>
      </c>
      <c r="L25" s="20">
        <v>14123</v>
      </c>
      <c r="M25" s="23">
        <v>25.210183450690565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2.75">
      <c r="A26" s="18" t="s">
        <v>831</v>
      </c>
      <c r="B26" s="18" t="s">
        <v>1363</v>
      </c>
      <c r="C26" s="20">
        <v>678.9888412825826</v>
      </c>
      <c r="D26" s="20">
        <v>14.782132229701007</v>
      </c>
      <c r="E26" s="20">
        <v>0</v>
      </c>
      <c r="F26" s="20">
        <v>14.782132229701007</v>
      </c>
      <c r="G26" s="20">
        <v>664.2067090528816</v>
      </c>
      <c r="H26" s="20">
        <v>43615</v>
      </c>
      <c r="I26" s="20">
        <v>19224</v>
      </c>
      <c r="J26" s="20">
        <v>0</v>
      </c>
      <c r="K26" s="20">
        <v>19224</v>
      </c>
      <c r="L26" s="20">
        <v>24391</v>
      </c>
      <c r="M26" s="23">
        <v>36.72200185207416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2.75">
      <c r="A27" s="18" t="s">
        <v>832</v>
      </c>
      <c r="B27" s="18" t="s">
        <v>1364</v>
      </c>
      <c r="C27" s="20">
        <v>594.5312412041268</v>
      </c>
      <c r="D27" s="20">
        <v>21.031774989353252</v>
      </c>
      <c r="E27" s="20">
        <v>20.69338063848049</v>
      </c>
      <c r="F27" s="20">
        <v>0.338394350872763</v>
      </c>
      <c r="G27" s="20">
        <v>573.4994662147735</v>
      </c>
      <c r="H27" s="20">
        <v>54984</v>
      </c>
      <c r="I27" s="20">
        <v>29211</v>
      </c>
      <c r="J27" s="20">
        <v>28823</v>
      </c>
      <c r="K27" s="20">
        <v>388</v>
      </c>
      <c r="L27" s="20">
        <v>25773</v>
      </c>
      <c r="M27" s="23">
        <v>44.93988489668115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2.75">
      <c r="A28" s="18" t="s">
        <v>833</v>
      </c>
      <c r="B28" s="18" t="s">
        <v>1365</v>
      </c>
      <c r="C28" s="20">
        <v>850.7923828365559</v>
      </c>
      <c r="D28" s="20">
        <v>0</v>
      </c>
      <c r="E28" s="20">
        <v>0</v>
      </c>
      <c r="F28" s="20">
        <v>0</v>
      </c>
      <c r="G28" s="20">
        <v>850.7923828365559</v>
      </c>
      <c r="H28" s="20">
        <v>14089</v>
      </c>
      <c r="I28" s="20">
        <v>0</v>
      </c>
      <c r="J28" s="20">
        <v>0</v>
      </c>
      <c r="K28" s="20">
        <v>0</v>
      </c>
      <c r="L28" s="20">
        <v>14089</v>
      </c>
      <c r="M28" s="23">
        <v>16.55985676908277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2.75">
      <c r="A29" s="18" t="s">
        <v>834</v>
      </c>
      <c r="B29" s="18" t="s">
        <v>1366</v>
      </c>
      <c r="C29" s="20">
        <v>652.4421482992425</v>
      </c>
      <c r="D29" s="20">
        <v>0.0179710910415588</v>
      </c>
      <c r="E29" s="20">
        <v>0</v>
      </c>
      <c r="F29" s="20">
        <v>0.0179710910415588</v>
      </c>
      <c r="G29" s="20">
        <v>652.424177208201</v>
      </c>
      <c r="H29" s="20">
        <v>12202</v>
      </c>
      <c r="I29" s="20">
        <v>317</v>
      </c>
      <c r="J29" s="20">
        <v>0</v>
      </c>
      <c r="K29" s="20">
        <v>317</v>
      </c>
      <c r="L29" s="20">
        <v>11885</v>
      </c>
      <c r="M29" s="23">
        <v>18.21667622873404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>
      <c r="A30" s="18" t="s">
        <v>835</v>
      </c>
      <c r="B30" s="18" t="s">
        <v>1367</v>
      </c>
      <c r="C30" s="20">
        <v>1033.8140523931918</v>
      </c>
      <c r="D30" s="20">
        <v>7.874144447494646</v>
      </c>
      <c r="E30" s="20">
        <v>0</v>
      </c>
      <c r="F30" s="20">
        <v>7.874144447494646</v>
      </c>
      <c r="G30" s="20">
        <v>1025.939907945697</v>
      </c>
      <c r="H30" s="20">
        <v>37631</v>
      </c>
      <c r="I30" s="20">
        <v>10526</v>
      </c>
      <c r="J30" s="20">
        <v>0</v>
      </c>
      <c r="K30" s="20">
        <v>10526</v>
      </c>
      <c r="L30" s="20">
        <v>27105</v>
      </c>
      <c r="M30" s="23">
        <v>26.419676035679338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18" t="s">
        <v>836</v>
      </c>
      <c r="B31" s="18" t="s">
        <v>1368</v>
      </c>
      <c r="C31" s="20">
        <v>609.5790405611135</v>
      </c>
      <c r="D31" s="20">
        <v>0</v>
      </c>
      <c r="E31" s="20">
        <v>0</v>
      </c>
      <c r="F31" s="20">
        <v>0</v>
      </c>
      <c r="G31" s="20">
        <v>609.5790405611135</v>
      </c>
      <c r="H31" s="20">
        <v>13665</v>
      </c>
      <c r="I31" s="20">
        <v>0</v>
      </c>
      <c r="J31" s="20">
        <v>0</v>
      </c>
      <c r="K31" s="20">
        <v>0</v>
      </c>
      <c r="L31" s="20">
        <v>13665</v>
      </c>
      <c r="M31" s="23">
        <v>22.417109334043797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18" t="s">
        <v>837</v>
      </c>
      <c r="B32" s="18" t="s">
        <v>1369</v>
      </c>
      <c r="C32" s="20">
        <v>738.4266057861932</v>
      </c>
      <c r="D32" s="20">
        <v>18.045410547441634</v>
      </c>
      <c r="E32" s="20">
        <v>0</v>
      </c>
      <c r="F32" s="20">
        <v>18.045410547441634</v>
      </c>
      <c r="G32" s="20">
        <v>720.3811952387516</v>
      </c>
      <c r="H32" s="20">
        <v>77483</v>
      </c>
      <c r="I32" s="20">
        <v>18808</v>
      </c>
      <c r="J32" s="20">
        <v>0</v>
      </c>
      <c r="K32" s="20">
        <v>18808</v>
      </c>
      <c r="L32" s="20">
        <v>58675</v>
      </c>
      <c r="M32" s="23">
        <v>81.4499328797078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.75">
      <c r="A33" s="18" t="s">
        <v>838</v>
      </c>
      <c r="B33" s="18" t="s">
        <v>1370</v>
      </c>
      <c r="C33" s="20">
        <v>561.0727538645857</v>
      </c>
      <c r="D33" s="20">
        <v>48.11992233183642</v>
      </c>
      <c r="E33" s="20">
        <v>8.489454990804994</v>
      </c>
      <c r="F33" s="20">
        <v>39.63046734103143</v>
      </c>
      <c r="G33" s="20">
        <v>512.9528315327493</v>
      </c>
      <c r="H33" s="20">
        <v>49129</v>
      </c>
      <c r="I33" s="20">
        <v>21839</v>
      </c>
      <c r="J33" s="20">
        <v>2787</v>
      </c>
      <c r="K33" s="20">
        <v>19052</v>
      </c>
      <c r="L33" s="20">
        <v>27290</v>
      </c>
      <c r="M33" s="23">
        <v>53.20177279937225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.75">
      <c r="A34" s="18" t="s">
        <v>839</v>
      </c>
      <c r="B34" s="18" t="s">
        <v>1371</v>
      </c>
      <c r="C34" s="20">
        <v>980.710657905253</v>
      </c>
      <c r="D34" s="20">
        <v>16.812891000091508</v>
      </c>
      <c r="E34" s="20">
        <v>0</v>
      </c>
      <c r="F34" s="20">
        <v>16.812891000091508</v>
      </c>
      <c r="G34" s="20">
        <v>963.8977669051616</v>
      </c>
      <c r="H34" s="20">
        <v>46365</v>
      </c>
      <c r="I34" s="20">
        <v>24775</v>
      </c>
      <c r="J34" s="20">
        <v>0</v>
      </c>
      <c r="K34" s="20">
        <v>24775</v>
      </c>
      <c r="L34" s="20">
        <v>21590</v>
      </c>
      <c r="M34" s="23">
        <v>22.398640956831112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2.75">
      <c r="A35" s="18" t="s">
        <v>840</v>
      </c>
      <c r="B35" s="18" t="s">
        <v>1372</v>
      </c>
      <c r="C35" s="20">
        <v>777.9113032351825</v>
      </c>
      <c r="D35" s="20">
        <v>7.960382132306921</v>
      </c>
      <c r="E35" s="20">
        <v>0</v>
      </c>
      <c r="F35" s="20">
        <v>7.960382132306921</v>
      </c>
      <c r="G35" s="20">
        <v>769.9509211028756</v>
      </c>
      <c r="H35" s="20">
        <v>64452</v>
      </c>
      <c r="I35" s="20">
        <v>7533</v>
      </c>
      <c r="J35" s="20">
        <v>0</v>
      </c>
      <c r="K35" s="20">
        <v>7533</v>
      </c>
      <c r="L35" s="20">
        <v>56919</v>
      </c>
      <c r="M35" s="23">
        <v>73.92549114490231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2.75">
      <c r="A36" s="18" t="s">
        <v>841</v>
      </c>
      <c r="B36" s="18" t="s">
        <v>1373</v>
      </c>
      <c r="C36" s="20">
        <v>621.2544057068881</v>
      </c>
      <c r="D36" s="20">
        <v>19.533402986031238</v>
      </c>
      <c r="E36" s="20">
        <v>0</v>
      </c>
      <c r="F36" s="20">
        <v>19.533402986031238</v>
      </c>
      <c r="G36" s="20">
        <v>601.7210027208567</v>
      </c>
      <c r="H36" s="20">
        <v>65874</v>
      </c>
      <c r="I36" s="20">
        <v>25069</v>
      </c>
      <c r="J36" s="20">
        <v>0</v>
      </c>
      <c r="K36" s="20">
        <v>25069</v>
      </c>
      <c r="L36" s="20">
        <v>40805</v>
      </c>
      <c r="M36" s="23">
        <v>67.81382038434475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2.75">
      <c r="A37" s="18" t="s">
        <v>842</v>
      </c>
      <c r="B37" s="18" t="s">
        <v>1374</v>
      </c>
      <c r="C37" s="20">
        <v>947.3810195626012</v>
      </c>
      <c r="D37" s="20">
        <v>12.518016457959538</v>
      </c>
      <c r="E37" s="20">
        <v>0</v>
      </c>
      <c r="F37" s="20">
        <v>12.518016457959538</v>
      </c>
      <c r="G37" s="20">
        <v>934.8630031046416</v>
      </c>
      <c r="H37" s="20">
        <v>38440</v>
      </c>
      <c r="I37" s="20">
        <v>14842</v>
      </c>
      <c r="J37" s="20">
        <v>0</v>
      </c>
      <c r="K37" s="20">
        <v>14842</v>
      </c>
      <c r="L37" s="20">
        <v>23598</v>
      </c>
      <c r="M37" s="23">
        <v>25.242201179886262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2.75">
      <c r="A38" s="18" t="s">
        <v>843</v>
      </c>
      <c r="B38" s="18" t="s">
        <v>1375</v>
      </c>
      <c r="C38" s="20">
        <v>534.821341988183</v>
      </c>
      <c r="D38" s="20">
        <v>60.52598250265541</v>
      </c>
      <c r="E38" s="20">
        <v>59.723036317086574</v>
      </c>
      <c r="F38" s="20">
        <v>0.8029461855688413</v>
      </c>
      <c r="G38" s="20">
        <v>474.29535948552757</v>
      </c>
      <c r="H38" s="20">
        <v>103459</v>
      </c>
      <c r="I38" s="20">
        <v>62283</v>
      </c>
      <c r="J38" s="20">
        <v>61709</v>
      </c>
      <c r="K38" s="20">
        <v>574</v>
      </c>
      <c r="L38" s="20">
        <v>41176</v>
      </c>
      <c r="M38" s="23">
        <v>86.8151019749887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2.75">
      <c r="A39" s="18" t="s">
        <v>844</v>
      </c>
      <c r="B39" s="18" t="s">
        <v>1376</v>
      </c>
      <c r="C39" s="20">
        <v>627.6589064140328</v>
      </c>
      <c r="D39" s="20">
        <v>3.342065403265569</v>
      </c>
      <c r="E39" s="20">
        <v>0</v>
      </c>
      <c r="F39" s="20">
        <v>3.342065403265569</v>
      </c>
      <c r="G39" s="20">
        <v>624.3168410107672</v>
      </c>
      <c r="H39" s="20">
        <v>18495</v>
      </c>
      <c r="I39" s="20">
        <v>3948</v>
      </c>
      <c r="J39" s="20">
        <v>0</v>
      </c>
      <c r="K39" s="20">
        <v>3948</v>
      </c>
      <c r="L39" s="20">
        <v>14547</v>
      </c>
      <c r="M39" s="23">
        <v>23.300668898260774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2.75">
      <c r="A40" s="18" t="s">
        <v>845</v>
      </c>
      <c r="B40" s="18" t="s">
        <v>1377</v>
      </c>
      <c r="C40" s="20">
        <v>635.6434820480209</v>
      </c>
      <c r="D40" s="20">
        <v>7.152552535856275</v>
      </c>
      <c r="E40" s="20">
        <v>0</v>
      </c>
      <c r="F40" s="20">
        <v>7.152552535856275</v>
      </c>
      <c r="G40" s="20">
        <v>628.4909295121647</v>
      </c>
      <c r="H40" s="20">
        <v>31223</v>
      </c>
      <c r="I40" s="20">
        <v>8763</v>
      </c>
      <c r="J40" s="20">
        <v>0</v>
      </c>
      <c r="K40" s="20">
        <v>8763</v>
      </c>
      <c r="L40" s="20">
        <v>22460</v>
      </c>
      <c r="M40" s="23">
        <v>35.73639482344395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2.75">
      <c r="A41" s="18" t="s">
        <v>846</v>
      </c>
      <c r="B41" s="18" t="s">
        <v>1378</v>
      </c>
      <c r="C41" s="20">
        <v>576.279338592807</v>
      </c>
      <c r="D41" s="20">
        <v>3.5980498788992867</v>
      </c>
      <c r="E41" s="20">
        <v>0.182332153021263</v>
      </c>
      <c r="F41" s="20">
        <v>3.415717725878024</v>
      </c>
      <c r="G41" s="20">
        <v>572.6812887139077</v>
      </c>
      <c r="H41" s="20">
        <v>25764</v>
      </c>
      <c r="I41" s="20">
        <v>3294</v>
      </c>
      <c r="J41" s="20">
        <v>171</v>
      </c>
      <c r="K41" s="20">
        <v>3123</v>
      </c>
      <c r="L41" s="20">
        <v>22470</v>
      </c>
      <c r="M41" s="23">
        <v>39.23648361283418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2.75">
      <c r="A42" s="18" t="s">
        <v>847</v>
      </c>
      <c r="B42" s="18" t="s">
        <v>1379</v>
      </c>
      <c r="C42" s="20">
        <v>645.8637814851237</v>
      </c>
      <c r="D42" s="20">
        <v>0</v>
      </c>
      <c r="E42" s="20">
        <v>0</v>
      </c>
      <c r="F42" s="20">
        <v>0</v>
      </c>
      <c r="G42" s="20">
        <v>645.8637814851237</v>
      </c>
      <c r="H42" s="20">
        <v>9974</v>
      </c>
      <c r="I42" s="20">
        <v>0</v>
      </c>
      <c r="J42" s="20">
        <v>0</v>
      </c>
      <c r="K42" s="20">
        <v>0</v>
      </c>
      <c r="L42" s="20">
        <v>9974</v>
      </c>
      <c r="M42" s="23">
        <v>15.442884840307046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2.75">
      <c r="A43" s="18" t="s">
        <v>848</v>
      </c>
      <c r="B43" s="18" t="s">
        <v>1380</v>
      </c>
      <c r="C43" s="20">
        <v>643.7342896293542</v>
      </c>
      <c r="D43" s="20">
        <v>1.7032964953959335</v>
      </c>
      <c r="E43" s="20">
        <v>0</v>
      </c>
      <c r="F43" s="20">
        <v>1.7032964953959335</v>
      </c>
      <c r="G43" s="20">
        <v>642.0309931339583</v>
      </c>
      <c r="H43" s="20">
        <v>17185</v>
      </c>
      <c r="I43" s="20">
        <v>2580</v>
      </c>
      <c r="J43" s="20">
        <v>0</v>
      </c>
      <c r="K43" s="20">
        <v>2580</v>
      </c>
      <c r="L43" s="20">
        <v>14605</v>
      </c>
      <c r="M43" s="23">
        <v>22.748122997471402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2.75">
      <c r="A44" s="18" t="s">
        <v>849</v>
      </c>
      <c r="B44" s="18" t="s">
        <v>1381</v>
      </c>
      <c r="C44" s="20">
        <v>561.795097901809</v>
      </c>
      <c r="D44" s="20">
        <v>0</v>
      </c>
      <c r="E44" s="20">
        <v>0</v>
      </c>
      <c r="F44" s="20">
        <v>0</v>
      </c>
      <c r="G44" s="20">
        <v>561.795097901809</v>
      </c>
      <c r="H44" s="20">
        <v>16310</v>
      </c>
      <c r="I44" s="20">
        <v>0</v>
      </c>
      <c r="J44" s="20">
        <v>0</v>
      </c>
      <c r="K44" s="20">
        <v>0</v>
      </c>
      <c r="L44" s="20">
        <v>16310</v>
      </c>
      <c r="M44" s="23">
        <v>29.031937197235344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2.75">
      <c r="A45" s="18" t="s">
        <v>850</v>
      </c>
      <c r="B45" s="18" t="s">
        <v>1382</v>
      </c>
      <c r="C45" s="20">
        <v>580.3585500038031</v>
      </c>
      <c r="D45" s="20">
        <v>44.795125701111935</v>
      </c>
      <c r="E45" s="20">
        <v>44.795125701111935</v>
      </c>
      <c r="F45" s="20">
        <v>0</v>
      </c>
      <c r="G45" s="20">
        <v>535.5634243026911</v>
      </c>
      <c r="H45" s="20">
        <v>88787</v>
      </c>
      <c r="I45" s="20">
        <v>57834</v>
      </c>
      <c r="J45" s="20">
        <v>57834</v>
      </c>
      <c r="K45" s="20">
        <v>0</v>
      </c>
      <c r="L45" s="20">
        <v>30953</v>
      </c>
      <c r="M45" s="23">
        <v>57.79520892469666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18" t="s">
        <v>851</v>
      </c>
      <c r="B46" s="18" t="s">
        <v>1383</v>
      </c>
      <c r="C46" s="20">
        <v>1078.74116455141</v>
      </c>
      <c r="D46" s="20">
        <v>12.430476066923733</v>
      </c>
      <c r="E46" s="20">
        <v>0</v>
      </c>
      <c r="F46" s="20">
        <v>12.430476066923733</v>
      </c>
      <c r="G46" s="20">
        <v>1066.3106884844863</v>
      </c>
      <c r="H46" s="20">
        <v>53926</v>
      </c>
      <c r="I46" s="20">
        <v>12565</v>
      </c>
      <c r="J46" s="20">
        <v>0</v>
      </c>
      <c r="K46" s="20">
        <v>12565</v>
      </c>
      <c r="L46" s="20">
        <v>41361</v>
      </c>
      <c r="M46" s="23">
        <v>38.7888824961373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2.75">
      <c r="A47" s="18" t="s">
        <v>852</v>
      </c>
      <c r="B47" s="18" t="s">
        <v>1384</v>
      </c>
      <c r="C47" s="20">
        <v>1112.604993913111</v>
      </c>
      <c r="D47" s="20">
        <v>343.4413791851947</v>
      </c>
      <c r="E47" s="20">
        <v>329.7189888157999</v>
      </c>
      <c r="F47" s="20">
        <v>13.722390369394821</v>
      </c>
      <c r="G47" s="20">
        <v>769.1636147279163</v>
      </c>
      <c r="H47" s="20">
        <v>662047</v>
      </c>
      <c r="I47" s="20">
        <v>590842</v>
      </c>
      <c r="J47" s="20">
        <v>577591</v>
      </c>
      <c r="K47" s="20">
        <v>13251</v>
      </c>
      <c r="L47" s="20">
        <v>71205</v>
      </c>
      <c r="M47" s="23">
        <v>92.57458184002637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2.75">
      <c r="A48" s="18" t="s">
        <v>853</v>
      </c>
      <c r="B48" s="18" t="s">
        <v>1385</v>
      </c>
      <c r="C48" s="20">
        <v>604.8458775757309</v>
      </c>
      <c r="D48" s="20">
        <v>0</v>
      </c>
      <c r="E48" s="20">
        <v>0</v>
      </c>
      <c r="F48" s="20">
        <v>0</v>
      </c>
      <c r="G48" s="20">
        <v>604.8458775757309</v>
      </c>
      <c r="H48" s="20">
        <v>15904</v>
      </c>
      <c r="I48" s="20">
        <v>0</v>
      </c>
      <c r="J48" s="20">
        <v>0</v>
      </c>
      <c r="K48" s="20">
        <v>0</v>
      </c>
      <c r="L48" s="20">
        <v>15904</v>
      </c>
      <c r="M48" s="23">
        <v>26.29430172153022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ht="12.75">
      <c r="A49" s="18" t="s">
        <v>854</v>
      </c>
      <c r="B49" s="18" t="s">
        <v>1386</v>
      </c>
      <c r="C49" s="20">
        <v>669.4595329022125</v>
      </c>
      <c r="D49" s="20">
        <v>30.965904541054744</v>
      </c>
      <c r="E49" s="20">
        <v>30.965904541054744</v>
      </c>
      <c r="F49" s="20">
        <v>0</v>
      </c>
      <c r="G49" s="20">
        <v>638.4936283611578</v>
      </c>
      <c r="H49" s="20">
        <v>87966</v>
      </c>
      <c r="I49" s="20">
        <v>42476</v>
      </c>
      <c r="J49" s="20">
        <v>42476</v>
      </c>
      <c r="K49" s="20">
        <v>0</v>
      </c>
      <c r="L49" s="20">
        <v>45490</v>
      </c>
      <c r="M49" s="23">
        <v>71.24581668381038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ht="12.75">
      <c r="A50" s="18" t="s">
        <v>855</v>
      </c>
      <c r="B50" s="18" t="s">
        <v>1387</v>
      </c>
      <c r="C50" s="20">
        <v>693.38112998761</v>
      </c>
      <c r="D50" s="20">
        <v>2.7895612073082825</v>
      </c>
      <c r="E50" s="20">
        <v>0.1165188477343375</v>
      </c>
      <c r="F50" s="20">
        <v>2.673042359573945</v>
      </c>
      <c r="G50" s="20">
        <v>690.5915687803017</v>
      </c>
      <c r="H50" s="20">
        <v>34803</v>
      </c>
      <c r="I50" s="20">
        <v>2594</v>
      </c>
      <c r="J50" s="20">
        <v>59</v>
      </c>
      <c r="K50" s="20">
        <v>2535</v>
      </c>
      <c r="L50" s="20">
        <v>32209</v>
      </c>
      <c r="M50" s="23">
        <v>46.639723761595285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ht="12.75">
      <c r="A51" s="18" t="s">
        <v>856</v>
      </c>
      <c r="B51" s="18" t="s">
        <v>1388</v>
      </c>
      <c r="C51" s="20">
        <v>608.7090802948117</v>
      </c>
      <c r="D51" s="20">
        <v>62.49293608129443</v>
      </c>
      <c r="E51" s="20">
        <v>62.49293608129443</v>
      </c>
      <c r="F51" s="20">
        <v>0</v>
      </c>
      <c r="G51" s="20">
        <v>546.2161442135172</v>
      </c>
      <c r="H51" s="20">
        <v>115092</v>
      </c>
      <c r="I51" s="20">
        <v>77197</v>
      </c>
      <c r="J51" s="20">
        <v>77197</v>
      </c>
      <c r="K51" s="20">
        <v>0</v>
      </c>
      <c r="L51" s="20">
        <v>37895</v>
      </c>
      <c r="M51" s="23">
        <v>69.37729761642994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ht="12.75">
      <c r="A52" s="18" t="s">
        <v>857</v>
      </c>
      <c r="B52" s="18" t="s">
        <v>1389</v>
      </c>
      <c r="C52" s="20">
        <v>568.0482997444394</v>
      </c>
      <c r="D52" s="20">
        <v>20.304042520578243</v>
      </c>
      <c r="E52" s="20">
        <v>3.410586823979833</v>
      </c>
      <c r="F52" s="20">
        <v>16.89345569659841</v>
      </c>
      <c r="G52" s="20">
        <v>547.7442572238613</v>
      </c>
      <c r="H52" s="20">
        <v>65676</v>
      </c>
      <c r="I52" s="20">
        <v>21612</v>
      </c>
      <c r="J52" s="20">
        <v>3335</v>
      </c>
      <c r="K52" s="20">
        <v>18277</v>
      </c>
      <c r="L52" s="20">
        <v>44064</v>
      </c>
      <c r="M52" s="23">
        <v>80.44630211794478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ht="12.75">
      <c r="A53" s="18" t="s">
        <v>858</v>
      </c>
      <c r="B53" s="18" t="s">
        <v>1390</v>
      </c>
      <c r="C53" s="20">
        <v>717.9350944191741</v>
      </c>
      <c r="D53" s="20">
        <v>0</v>
      </c>
      <c r="E53" s="20">
        <v>0</v>
      </c>
      <c r="F53" s="20">
        <v>0</v>
      </c>
      <c r="G53" s="20">
        <v>717.9350944191741</v>
      </c>
      <c r="H53" s="20">
        <v>13473</v>
      </c>
      <c r="I53" s="20">
        <v>0</v>
      </c>
      <c r="J53" s="20">
        <v>0</v>
      </c>
      <c r="K53" s="20">
        <v>0</v>
      </c>
      <c r="L53" s="20">
        <v>13473</v>
      </c>
      <c r="M53" s="23">
        <v>18.76632038847462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ht="12.75">
      <c r="A54" s="18" t="s">
        <v>859</v>
      </c>
      <c r="B54" s="18" t="s">
        <v>1391</v>
      </c>
      <c r="C54" s="20">
        <v>610.5220052718289</v>
      </c>
      <c r="D54" s="20">
        <v>11.485120616156106</v>
      </c>
      <c r="E54" s="20">
        <v>0</v>
      </c>
      <c r="F54" s="20">
        <v>11.485120616156106</v>
      </c>
      <c r="G54" s="20">
        <v>599.0368846556728</v>
      </c>
      <c r="H54" s="20">
        <v>24105</v>
      </c>
      <c r="I54" s="20">
        <v>12005</v>
      </c>
      <c r="J54" s="20">
        <v>0</v>
      </c>
      <c r="K54" s="20">
        <v>12005</v>
      </c>
      <c r="L54" s="20">
        <v>12100</v>
      </c>
      <c r="M54" s="23">
        <v>20.199090089344157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12.75">
      <c r="A55" s="18" t="s">
        <v>860</v>
      </c>
      <c r="B55" s="18" t="s">
        <v>1392</v>
      </c>
      <c r="C55" s="20">
        <v>804.9209036472299</v>
      </c>
      <c r="D55" s="20">
        <v>158.68188717112363</v>
      </c>
      <c r="E55" s="20">
        <v>153.79338168095435</v>
      </c>
      <c r="F55" s="20">
        <v>4.888505490169279</v>
      </c>
      <c r="G55" s="20">
        <v>646.2390164761063</v>
      </c>
      <c r="H55" s="20">
        <v>276700</v>
      </c>
      <c r="I55" s="20">
        <v>213932</v>
      </c>
      <c r="J55" s="20">
        <v>209918</v>
      </c>
      <c r="K55" s="20">
        <v>4014</v>
      </c>
      <c r="L55" s="20">
        <v>62768</v>
      </c>
      <c r="M55" s="23">
        <v>97.12814980170847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ht="12.75">
      <c r="A56" s="18" t="s">
        <v>861</v>
      </c>
      <c r="B56" s="18" t="s">
        <v>1393</v>
      </c>
      <c r="C56" s="20">
        <v>977.0427835133145</v>
      </c>
      <c r="D56" s="20">
        <v>4.260801477069629</v>
      </c>
      <c r="E56" s="20">
        <v>0</v>
      </c>
      <c r="F56" s="20">
        <v>4.260801477069629</v>
      </c>
      <c r="G56" s="20">
        <v>972.7819820362449</v>
      </c>
      <c r="H56" s="20">
        <v>22539</v>
      </c>
      <c r="I56" s="20">
        <v>6576</v>
      </c>
      <c r="J56" s="20">
        <v>0</v>
      </c>
      <c r="K56" s="20">
        <v>6576</v>
      </c>
      <c r="L56" s="20">
        <v>15963</v>
      </c>
      <c r="M56" s="23">
        <v>16.409637816878515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ht="12.75">
      <c r="A57" s="18" t="s">
        <v>862</v>
      </c>
      <c r="B57" s="18" t="s">
        <v>1394</v>
      </c>
      <c r="C57" s="20">
        <v>741.4133285302315</v>
      </c>
      <c r="D57" s="20">
        <v>0.14862549821563226</v>
      </c>
      <c r="E57" s="20">
        <v>0</v>
      </c>
      <c r="F57" s="20">
        <v>0.14862549821563226</v>
      </c>
      <c r="G57" s="20">
        <v>741.264703032016</v>
      </c>
      <c r="H57" s="20">
        <v>31214</v>
      </c>
      <c r="I57" s="20">
        <v>141</v>
      </c>
      <c r="J57" s="20">
        <v>0</v>
      </c>
      <c r="K57" s="20">
        <v>141</v>
      </c>
      <c r="L57" s="20">
        <v>31073</v>
      </c>
      <c r="M57" s="23">
        <v>41.91889870501216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ht="12.75">
      <c r="A58" s="18" t="s">
        <v>863</v>
      </c>
      <c r="B58" s="18" t="s">
        <v>1395</v>
      </c>
      <c r="C58" s="20">
        <v>567.0586746759548</v>
      </c>
      <c r="D58" s="20">
        <v>32.658510273965994</v>
      </c>
      <c r="E58" s="20">
        <v>0</v>
      </c>
      <c r="F58" s="20">
        <v>32.658510273965994</v>
      </c>
      <c r="G58" s="20">
        <v>534.4001644019887</v>
      </c>
      <c r="H58" s="20">
        <v>82231</v>
      </c>
      <c r="I58" s="20">
        <v>35242</v>
      </c>
      <c r="J58" s="20">
        <v>0</v>
      </c>
      <c r="K58" s="20">
        <v>35242</v>
      </c>
      <c r="L58" s="20">
        <v>46989</v>
      </c>
      <c r="M58" s="23">
        <v>87.92849091388703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ht="12.75">
      <c r="A59" s="18" t="s">
        <v>864</v>
      </c>
      <c r="B59" s="18" t="s">
        <v>1396</v>
      </c>
      <c r="C59" s="20">
        <v>1233.0885152971455</v>
      </c>
      <c r="D59" s="20">
        <v>215.58432783409066</v>
      </c>
      <c r="E59" s="20">
        <v>210.7729426295747</v>
      </c>
      <c r="F59" s="20">
        <v>4.811385204515997</v>
      </c>
      <c r="G59" s="20">
        <v>1017.5041874630549</v>
      </c>
      <c r="H59" s="20">
        <v>399843</v>
      </c>
      <c r="I59" s="20">
        <v>321003</v>
      </c>
      <c r="J59" s="20">
        <v>317605</v>
      </c>
      <c r="K59" s="20">
        <v>3398</v>
      </c>
      <c r="L59" s="20">
        <v>78840</v>
      </c>
      <c r="M59" s="23">
        <v>77.4837106042501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12.75">
      <c r="A60" s="18" t="s">
        <v>865</v>
      </c>
      <c r="B60" s="18" t="s">
        <v>1397</v>
      </c>
      <c r="C60" s="20">
        <v>1025.8528181350298</v>
      </c>
      <c r="D60" s="20">
        <v>5.500297105050091</v>
      </c>
      <c r="E60" s="20">
        <v>0</v>
      </c>
      <c r="F60" s="20">
        <v>5.500297105050091</v>
      </c>
      <c r="G60" s="20">
        <v>1020.3525210299796</v>
      </c>
      <c r="H60" s="20">
        <v>24324</v>
      </c>
      <c r="I60" s="20">
        <v>5249</v>
      </c>
      <c r="J60" s="20">
        <v>0</v>
      </c>
      <c r="K60" s="20">
        <v>5249</v>
      </c>
      <c r="L60" s="20">
        <v>19075</v>
      </c>
      <c r="M60" s="23">
        <v>18.694519400750856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ht="12.75">
      <c r="A61" s="18" t="s">
        <v>866</v>
      </c>
      <c r="B61" s="18" t="s">
        <v>1398</v>
      </c>
      <c r="C61" s="20">
        <v>789.7617070779728</v>
      </c>
      <c r="D61" s="20">
        <v>98.76422407319248</v>
      </c>
      <c r="E61" s="20">
        <v>98.76422407319248</v>
      </c>
      <c r="F61" s="20">
        <v>0</v>
      </c>
      <c r="G61" s="20">
        <v>690.9974830047803</v>
      </c>
      <c r="H61" s="20">
        <v>223510</v>
      </c>
      <c r="I61" s="20">
        <v>196892</v>
      </c>
      <c r="J61" s="20">
        <v>196892</v>
      </c>
      <c r="K61" s="20">
        <v>0</v>
      </c>
      <c r="L61" s="20">
        <v>26618</v>
      </c>
      <c r="M61" s="23">
        <v>38.52112439578287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ht="12.75">
      <c r="A62" s="18" t="s">
        <v>867</v>
      </c>
      <c r="B62" s="18" t="s">
        <v>1399</v>
      </c>
      <c r="C62" s="20">
        <v>582.2122781799025</v>
      </c>
      <c r="D62" s="20">
        <v>36.656991737043306</v>
      </c>
      <c r="E62" s="20">
        <v>28.075775108272495</v>
      </c>
      <c r="F62" s="20">
        <v>8.581216628770811</v>
      </c>
      <c r="G62" s="20">
        <v>545.5552864428591</v>
      </c>
      <c r="H62" s="20">
        <v>111064</v>
      </c>
      <c r="I62" s="20">
        <v>62560</v>
      </c>
      <c r="J62" s="20">
        <v>52256</v>
      </c>
      <c r="K62" s="20">
        <v>10304</v>
      </c>
      <c r="L62" s="20">
        <v>48504</v>
      </c>
      <c r="M62" s="23">
        <v>88.90757949805011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ht="12.75">
      <c r="A63" s="18" t="s">
        <v>868</v>
      </c>
      <c r="B63" s="18" t="s">
        <v>1400</v>
      </c>
      <c r="C63" s="20">
        <v>719.4823773654987</v>
      </c>
      <c r="D63" s="20">
        <v>0</v>
      </c>
      <c r="E63" s="20">
        <v>0</v>
      </c>
      <c r="F63" s="20">
        <v>0</v>
      </c>
      <c r="G63" s="20">
        <v>719.4823773654987</v>
      </c>
      <c r="H63" s="20">
        <v>11861</v>
      </c>
      <c r="I63" s="20">
        <v>0</v>
      </c>
      <c r="J63" s="20">
        <v>0</v>
      </c>
      <c r="K63" s="20">
        <v>0</v>
      </c>
      <c r="L63" s="20">
        <v>11861</v>
      </c>
      <c r="M63" s="23">
        <v>16.4854628454292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ht="12.75">
      <c r="A64" s="18" t="s">
        <v>869</v>
      </c>
      <c r="B64" s="18" t="s">
        <v>1401</v>
      </c>
      <c r="C64" s="20">
        <v>881.4163455268026</v>
      </c>
      <c r="D64" s="20">
        <v>0</v>
      </c>
      <c r="E64" s="20">
        <v>0</v>
      </c>
      <c r="F64" s="20">
        <v>0</v>
      </c>
      <c r="G64" s="20">
        <v>881.4163455268026</v>
      </c>
      <c r="H64" s="20">
        <v>20949</v>
      </c>
      <c r="I64" s="20">
        <v>0</v>
      </c>
      <c r="J64" s="20">
        <v>0</v>
      </c>
      <c r="K64" s="20">
        <v>0</v>
      </c>
      <c r="L64" s="20">
        <v>20949</v>
      </c>
      <c r="M64" s="23">
        <v>23.76742853285669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ht="12.75">
      <c r="A65" s="18" t="s">
        <v>870</v>
      </c>
      <c r="B65" s="18" t="s">
        <v>1402</v>
      </c>
      <c r="C65" s="20">
        <v>671.0321726738258</v>
      </c>
      <c r="D65" s="20">
        <v>10.554250532723447</v>
      </c>
      <c r="E65" s="20">
        <v>0</v>
      </c>
      <c r="F65" s="20">
        <v>10.554250532723447</v>
      </c>
      <c r="G65" s="20">
        <v>660.4779221411023</v>
      </c>
      <c r="H65" s="20">
        <v>29605</v>
      </c>
      <c r="I65" s="20">
        <v>11903</v>
      </c>
      <c r="J65" s="20">
        <v>0</v>
      </c>
      <c r="K65" s="20">
        <v>11903</v>
      </c>
      <c r="L65" s="20">
        <v>17702</v>
      </c>
      <c r="M65" s="23">
        <v>26.8018042792628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ht="12.75">
      <c r="A66" s="18" t="s">
        <v>871</v>
      </c>
      <c r="B66" s="18" t="s">
        <v>1403</v>
      </c>
      <c r="C66" s="20">
        <v>581.0440414317723</v>
      </c>
      <c r="D66" s="20">
        <v>4.7940797523390986</v>
      </c>
      <c r="E66" s="20">
        <v>0</v>
      </c>
      <c r="F66" s="20">
        <v>4.7940797523390986</v>
      </c>
      <c r="G66" s="20">
        <v>576.2499616794331</v>
      </c>
      <c r="H66" s="20">
        <v>22380</v>
      </c>
      <c r="I66" s="20">
        <v>4873</v>
      </c>
      <c r="J66" s="20">
        <v>0</v>
      </c>
      <c r="K66" s="20">
        <v>4873</v>
      </c>
      <c r="L66" s="20">
        <v>17507</v>
      </c>
      <c r="M66" s="23">
        <v>30.38091308323438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ht="12.75">
      <c r="A67" s="18" t="s">
        <v>872</v>
      </c>
      <c r="B67" s="18" t="s">
        <v>1404</v>
      </c>
      <c r="C67" s="20">
        <v>641.3159467998562</v>
      </c>
      <c r="D67" s="20">
        <v>23.221966236974385</v>
      </c>
      <c r="E67" s="20">
        <v>23.221966236974385</v>
      </c>
      <c r="F67" s="20">
        <v>0</v>
      </c>
      <c r="G67" s="20">
        <v>618.0939805628818</v>
      </c>
      <c r="H67" s="20">
        <v>49756</v>
      </c>
      <c r="I67" s="20">
        <v>31895</v>
      </c>
      <c r="J67" s="20">
        <v>31895</v>
      </c>
      <c r="K67" s="20">
        <v>0</v>
      </c>
      <c r="L67" s="20">
        <v>17861</v>
      </c>
      <c r="M67" s="23">
        <v>28.89690008586471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ht="12.75">
      <c r="A68" s="18" t="s">
        <v>873</v>
      </c>
      <c r="B68" s="18" t="s">
        <v>4277</v>
      </c>
      <c r="C68" s="20">
        <v>633.7510159293867</v>
      </c>
      <c r="D68" s="20">
        <v>7.237890218236111</v>
      </c>
      <c r="E68" s="20">
        <v>0</v>
      </c>
      <c r="F68" s="20">
        <v>7.237890218236111</v>
      </c>
      <c r="G68" s="20">
        <v>626.5131257111506</v>
      </c>
      <c r="H68" s="20">
        <v>64742</v>
      </c>
      <c r="I68" s="20">
        <v>8136</v>
      </c>
      <c r="J68" s="20">
        <v>0</v>
      </c>
      <c r="K68" s="20">
        <v>8136</v>
      </c>
      <c r="L68" s="20">
        <v>56606</v>
      </c>
      <c r="M68" s="23">
        <v>90.35086046401172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ht="12.75">
      <c r="A69" s="18" t="s">
        <v>874</v>
      </c>
      <c r="B69" s="18" t="s">
        <v>4278</v>
      </c>
      <c r="C69" s="20">
        <v>794.6928115249732</v>
      </c>
      <c r="D69" s="20">
        <v>66.76420013490385</v>
      </c>
      <c r="E69" s="20">
        <v>62.378806815307996</v>
      </c>
      <c r="F69" s="20">
        <v>4.3853933195958446</v>
      </c>
      <c r="G69" s="20">
        <v>727.9286113900694</v>
      </c>
      <c r="H69" s="20">
        <v>143293</v>
      </c>
      <c r="I69" s="20">
        <v>91557</v>
      </c>
      <c r="J69" s="20">
        <v>86024</v>
      </c>
      <c r="K69" s="20">
        <v>5533</v>
      </c>
      <c r="L69" s="20">
        <v>51736</v>
      </c>
      <c r="M69" s="23">
        <v>71.07290356564462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ht="12.75">
      <c r="A70" s="18" t="s">
        <v>875</v>
      </c>
      <c r="B70" s="18" t="s">
        <v>4279</v>
      </c>
      <c r="C70" s="20">
        <v>904.9334917121398</v>
      </c>
      <c r="D70" s="20">
        <v>0</v>
      </c>
      <c r="E70" s="20">
        <v>0</v>
      </c>
      <c r="F70" s="20">
        <v>0</v>
      </c>
      <c r="G70" s="20">
        <v>904.9334917121398</v>
      </c>
      <c r="H70" s="20">
        <v>14798</v>
      </c>
      <c r="I70" s="20">
        <v>0</v>
      </c>
      <c r="J70" s="20">
        <v>0</v>
      </c>
      <c r="K70" s="20">
        <v>0</v>
      </c>
      <c r="L70" s="20">
        <v>14798</v>
      </c>
      <c r="M70" s="23">
        <v>16.3525829638619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ht="12.75">
      <c r="A71" s="18" t="s">
        <v>876</v>
      </c>
      <c r="B71" s="18" t="s">
        <v>4280</v>
      </c>
      <c r="C71" s="20">
        <v>739.5304419741675</v>
      </c>
      <c r="D71" s="20">
        <v>33.0697577174919</v>
      </c>
      <c r="E71" s="20">
        <v>4.588949082101767</v>
      </c>
      <c r="F71" s="20">
        <v>28.480808635390133</v>
      </c>
      <c r="G71" s="20">
        <v>706.4606842566756</v>
      </c>
      <c r="H71" s="20">
        <v>80321</v>
      </c>
      <c r="I71" s="20">
        <v>35752</v>
      </c>
      <c r="J71" s="20">
        <v>2496</v>
      </c>
      <c r="K71" s="20">
        <v>33256</v>
      </c>
      <c r="L71" s="20">
        <v>44569</v>
      </c>
      <c r="M71" s="23">
        <v>63.087728720381165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ht="12.75">
      <c r="A72" s="18" t="s">
        <v>877</v>
      </c>
      <c r="B72" s="18" t="s">
        <v>4281</v>
      </c>
      <c r="C72" s="20">
        <v>717.9316438306976</v>
      </c>
      <c r="D72" s="20">
        <v>10.220802527265517</v>
      </c>
      <c r="E72" s="20">
        <v>0</v>
      </c>
      <c r="F72" s="20">
        <v>10.220802527265517</v>
      </c>
      <c r="G72" s="20">
        <v>707.7108413034321</v>
      </c>
      <c r="H72" s="20">
        <v>41475</v>
      </c>
      <c r="I72" s="20">
        <v>10265</v>
      </c>
      <c r="J72" s="20">
        <v>0</v>
      </c>
      <c r="K72" s="20">
        <v>10265</v>
      </c>
      <c r="L72" s="20">
        <v>31210</v>
      </c>
      <c r="M72" s="23">
        <v>44.09993203229547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ht="12.75">
      <c r="A73" s="18" t="s">
        <v>878</v>
      </c>
      <c r="B73" s="18" t="s">
        <v>4282</v>
      </c>
      <c r="C73" s="20">
        <v>1324.368257752048</v>
      </c>
      <c r="D73" s="20">
        <v>76.00030193131796</v>
      </c>
      <c r="E73" s="20">
        <v>76.00030193131796</v>
      </c>
      <c r="F73" s="20">
        <v>0</v>
      </c>
      <c r="G73" s="20">
        <v>1248.36795582073</v>
      </c>
      <c r="H73" s="20">
        <v>164875</v>
      </c>
      <c r="I73" s="20">
        <v>116888</v>
      </c>
      <c r="J73" s="20">
        <v>116888</v>
      </c>
      <c r="K73" s="20">
        <v>0</v>
      </c>
      <c r="L73" s="20">
        <v>47987</v>
      </c>
      <c r="M73" s="23">
        <v>38.439788346258304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ht="12.75">
      <c r="A74" s="18" t="s">
        <v>879</v>
      </c>
      <c r="B74" s="18" t="s">
        <v>4283</v>
      </c>
      <c r="C74" s="20">
        <v>794.389704528159</v>
      </c>
      <c r="D74" s="20">
        <v>21.4382868988449</v>
      </c>
      <c r="E74" s="20">
        <v>0</v>
      </c>
      <c r="F74" s="20">
        <v>21.4382868988449</v>
      </c>
      <c r="G74" s="20">
        <v>772.951417629314</v>
      </c>
      <c r="H74" s="20">
        <v>70713</v>
      </c>
      <c r="I74" s="20">
        <v>16251</v>
      </c>
      <c r="J74" s="20">
        <v>0</v>
      </c>
      <c r="K74" s="20">
        <v>16251</v>
      </c>
      <c r="L74" s="20">
        <v>54462</v>
      </c>
      <c r="M74" s="23">
        <v>70.45979702972542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ht="12.75">
      <c r="A75" s="18" t="s">
        <v>880</v>
      </c>
      <c r="B75" s="18" t="s">
        <v>4284</v>
      </c>
      <c r="C75" s="20">
        <v>1080.6547843951703</v>
      </c>
      <c r="D75" s="20">
        <v>0</v>
      </c>
      <c r="E75" s="20">
        <v>0</v>
      </c>
      <c r="F75" s="20">
        <v>0</v>
      </c>
      <c r="G75" s="20">
        <v>1080.6547843951703</v>
      </c>
      <c r="H75" s="20">
        <v>18097</v>
      </c>
      <c r="I75" s="20">
        <v>0</v>
      </c>
      <c r="J75" s="20">
        <v>0</v>
      </c>
      <c r="K75" s="20">
        <v>0</v>
      </c>
      <c r="L75" s="20">
        <v>18097</v>
      </c>
      <c r="M75" s="23">
        <v>16.74632848650985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12.75">
      <c r="A76" s="18" t="s">
        <v>881</v>
      </c>
      <c r="B76" s="18" t="s">
        <v>4285</v>
      </c>
      <c r="C76" s="20">
        <v>888.681006859864</v>
      </c>
      <c r="D76" s="20">
        <v>0</v>
      </c>
      <c r="E76" s="20">
        <v>0</v>
      </c>
      <c r="F76" s="20">
        <v>0</v>
      </c>
      <c r="G76" s="20">
        <v>888.681006859864</v>
      </c>
      <c r="H76" s="20">
        <v>13183</v>
      </c>
      <c r="I76" s="20">
        <v>0</v>
      </c>
      <c r="J76" s="20">
        <v>0</v>
      </c>
      <c r="K76" s="20">
        <v>0</v>
      </c>
      <c r="L76" s="20">
        <v>13183</v>
      </c>
      <c r="M76" s="23">
        <v>14.834344267783845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ht="12.75">
      <c r="A77" s="18" t="s">
        <v>882</v>
      </c>
      <c r="B77" s="18" t="s">
        <v>4286</v>
      </c>
      <c r="C77" s="20">
        <v>614.4355811000262</v>
      </c>
      <c r="D77" s="20">
        <v>3.899384670151618</v>
      </c>
      <c r="E77" s="20">
        <v>0</v>
      </c>
      <c r="F77" s="20">
        <v>3.899384670151618</v>
      </c>
      <c r="G77" s="20">
        <v>610.5361964298745</v>
      </c>
      <c r="H77" s="20">
        <v>24843</v>
      </c>
      <c r="I77" s="20">
        <v>4030</v>
      </c>
      <c r="J77" s="20">
        <v>0</v>
      </c>
      <c r="K77" s="20">
        <v>4030</v>
      </c>
      <c r="L77" s="20">
        <v>20813</v>
      </c>
      <c r="M77" s="23">
        <v>34.08970691943333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ht="12.75">
      <c r="A78" s="18"/>
      <c r="B78" s="18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ht="12.75">
      <c r="A79" s="21" t="s">
        <v>883</v>
      </c>
      <c r="B79" s="21" t="s">
        <v>4889</v>
      </c>
      <c r="C79" s="22">
        <v>571950.150905041</v>
      </c>
      <c r="D79" s="22">
        <v>260.4969731578425</v>
      </c>
      <c r="E79" s="22">
        <v>121.9586141738607</v>
      </c>
      <c r="F79" s="22">
        <v>138.53835898398182</v>
      </c>
      <c r="G79" s="22">
        <v>571689.6539318832</v>
      </c>
      <c r="H79" s="22">
        <v>626932</v>
      </c>
      <c r="I79" s="22">
        <v>411257</v>
      </c>
      <c r="J79" s="22">
        <v>277670</v>
      </c>
      <c r="K79" s="22">
        <v>133587</v>
      </c>
      <c r="L79" s="22">
        <v>215675</v>
      </c>
      <c r="M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s="3" customFormat="1" ht="12.75">
      <c r="A80" s="36" t="s">
        <v>884</v>
      </c>
      <c r="B80" s="36" t="s">
        <v>4287</v>
      </c>
      <c r="C80" s="37">
        <v>6988.130443981895</v>
      </c>
      <c r="D80" s="37">
        <v>0</v>
      </c>
      <c r="E80" s="37">
        <v>0</v>
      </c>
      <c r="F80" s="37">
        <v>0</v>
      </c>
      <c r="G80" s="37">
        <v>6988.130443981895</v>
      </c>
      <c r="H80" s="37">
        <v>2697</v>
      </c>
      <c r="I80" s="37">
        <v>0</v>
      </c>
      <c r="J80" s="37">
        <v>0</v>
      </c>
      <c r="K80" s="37">
        <v>0</v>
      </c>
      <c r="L80" s="37">
        <v>2697</v>
      </c>
      <c r="M80" s="38">
        <v>0.3859401340057452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3" customFormat="1" ht="12.75">
      <c r="A81" s="36" t="s">
        <v>885</v>
      </c>
      <c r="B81" s="36" t="s">
        <v>4288</v>
      </c>
      <c r="C81" s="37">
        <v>4396.764524460104</v>
      </c>
      <c r="D81" s="37">
        <v>1.1245281357903283</v>
      </c>
      <c r="E81" s="37">
        <v>0</v>
      </c>
      <c r="F81" s="37">
        <v>1.1245281357903283</v>
      </c>
      <c r="G81" s="37">
        <v>4395.639996324315</v>
      </c>
      <c r="H81" s="37">
        <v>5465</v>
      </c>
      <c r="I81" s="37">
        <v>3101</v>
      </c>
      <c r="J81" s="37">
        <v>0</v>
      </c>
      <c r="K81" s="37">
        <v>3101</v>
      </c>
      <c r="L81" s="37">
        <v>2364</v>
      </c>
      <c r="M81" s="38">
        <v>0.5378056442240048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3" customFormat="1" ht="12.75">
      <c r="A82" s="36" t="s">
        <v>886</v>
      </c>
      <c r="B82" s="36" t="s">
        <v>4289</v>
      </c>
      <c r="C82" s="37">
        <v>1697.2116445874565</v>
      </c>
      <c r="D82" s="37">
        <v>93.94713383395245</v>
      </c>
      <c r="E82" s="37">
        <v>78.84769379685582</v>
      </c>
      <c r="F82" s="37">
        <v>15.099440037096626</v>
      </c>
      <c r="G82" s="37">
        <v>1603.264510753504</v>
      </c>
      <c r="H82" s="37">
        <v>260283</v>
      </c>
      <c r="I82" s="37">
        <v>250020</v>
      </c>
      <c r="J82" s="37">
        <v>225744</v>
      </c>
      <c r="K82" s="37">
        <v>24276</v>
      </c>
      <c r="L82" s="37">
        <v>10263</v>
      </c>
      <c r="M82" s="38">
        <v>6.401314275444533</v>
      </c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s="3" customFormat="1" ht="12.75">
      <c r="A83" s="36" t="s">
        <v>887</v>
      </c>
      <c r="B83" s="36" t="s">
        <v>4290</v>
      </c>
      <c r="C83" s="37">
        <v>40633.231272439734</v>
      </c>
      <c r="D83" s="37">
        <v>2.09611184277332</v>
      </c>
      <c r="E83" s="37">
        <v>0</v>
      </c>
      <c r="F83" s="37">
        <v>2.09611184277332</v>
      </c>
      <c r="G83" s="37">
        <v>40631.13516059696</v>
      </c>
      <c r="H83" s="37">
        <v>16006</v>
      </c>
      <c r="I83" s="37">
        <v>4436</v>
      </c>
      <c r="J83" s="37">
        <v>0</v>
      </c>
      <c r="K83" s="37">
        <v>4436</v>
      </c>
      <c r="L83" s="37">
        <v>11570</v>
      </c>
      <c r="M83" s="38">
        <v>0.28475699618701006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s="3" customFormat="1" ht="12.75">
      <c r="A84" s="36" t="s">
        <v>888</v>
      </c>
      <c r="B84" s="36" t="s">
        <v>4291</v>
      </c>
      <c r="C84" s="37">
        <v>504.91468046438735</v>
      </c>
      <c r="D84" s="37">
        <v>0</v>
      </c>
      <c r="E84" s="37">
        <v>0</v>
      </c>
      <c r="F84" s="37">
        <v>0</v>
      </c>
      <c r="G84" s="37">
        <v>504.91468046438735</v>
      </c>
      <c r="H84" s="37">
        <v>1258</v>
      </c>
      <c r="I84" s="37">
        <v>0</v>
      </c>
      <c r="J84" s="37">
        <v>0</v>
      </c>
      <c r="K84" s="37">
        <v>0</v>
      </c>
      <c r="L84" s="37">
        <v>1258</v>
      </c>
      <c r="M84" s="38">
        <v>2.491510048475862</v>
      </c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s="3" customFormat="1" ht="12.75">
      <c r="A85" s="36" t="s">
        <v>889</v>
      </c>
      <c r="B85" s="36" t="s">
        <v>4292</v>
      </c>
      <c r="C85" s="37">
        <v>12749.629005947121</v>
      </c>
      <c r="D85" s="37">
        <v>0</v>
      </c>
      <c r="E85" s="37">
        <v>0</v>
      </c>
      <c r="F85" s="37">
        <v>0</v>
      </c>
      <c r="G85" s="37">
        <v>12749.629005947121</v>
      </c>
      <c r="H85" s="37">
        <v>1893</v>
      </c>
      <c r="I85" s="37">
        <v>0</v>
      </c>
      <c r="J85" s="37">
        <v>0</v>
      </c>
      <c r="K85" s="37">
        <v>0</v>
      </c>
      <c r="L85" s="37">
        <v>1893</v>
      </c>
      <c r="M85" s="38">
        <v>0.14847490849474929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s="3" customFormat="1" ht="12.75">
      <c r="A86" s="36" t="s">
        <v>890</v>
      </c>
      <c r="B86" s="36" t="s">
        <v>4293</v>
      </c>
      <c r="C86" s="37">
        <v>18674.7417020046</v>
      </c>
      <c r="D86" s="37">
        <v>0</v>
      </c>
      <c r="E86" s="37">
        <v>0</v>
      </c>
      <c r="F86" s="37">
        <v>0</v>
      </c>
      <c r="G86" s="37">
        <v>18674.7417020046</v>
      </c>
      <c r="H86" s="37">
        <v>4922</v>
      </c>
      <c r="I86" s="37">
        <v>0</v>
      </c>
      <c r="J86" s="37">
        <v>0</v>
      </c>
      <c r="K86" s="37">
        <v>0</v>
      </c>
      <c r="L86" s="37">
        <v>4922</v>
      </c>
      <c r="M86" s="38">
        <v>0.263564555726715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s="3" customFormat="1" ht="12.75">
      <c r="A87" s="36" t="s">
        <v>891</v>
      </c>
      <c r="B87" s="36" t="s">
        <v>4294</v>
      </c>
      <c r="C87" s="37">
        <v>7366.229592898514</v>
      </c>
      <c r="D87" s="37">
        <v>82.4806360480511</v>
      </c>
      <c r="E87" s="37">
        <v>43.11092037700488</v>
      </c>
      <c r="F87" s="37">
        <v>39.369715671046215</v>
      </c>
      <c r="G87" s="37">
        <v>7283.7489568504625</v>
      </c>
      <c r="H87" s="37">
        <v>82840</v>
      </c>
      <c r="I87" s="37">
        <v>57635</v>
      </c>
      <c r="J87" s="37">
        <v>51926</v>
      </c>
      <c r="K87" s="37">
        <v>5709</v>
      </c>
      <c r="L87" s="37">
        <v>25205</v>
      </c>
      <c r="M87" s="38">
        <v>3.4604432620229675</v>
      </c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s="3" customFormat="1" ht="12.75">
      <c r="A88" s="36" t="s">
        <v>892</v>
      </c>
      <c r="B88" s="36" t="s">
        <v>4295</v>
      </c>
      <c r="C88" s="37">
        <v>2343.7299286137068</v>
      </c>
      <c r="D88" s="37">
        <v>0</v>
      </c>
      <c r="E88" s="37">
        <v>0</v>
      </c>
      <c r="F88" s="37">
        <v>0</v>
      </c>
      <c r="G88" s="37">
        <v>2343.7299286137068</v>
      </c>
      <c r="H88" s="37">
        <v>2392</v>
      </c>
      <c r="I88" s="37">
        <v>0</v>
      </c>
      <c r="J88" s="37">
        <v>0</v>
      </c>
      <c r="K88" s="37">
        <v>0</v>
      </c>
      <c r="L88" s="37">
        <v>2392</v>
      </c>
      <c r="M88" s="38">
        <v>1.0205954068329215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s="3" customFormat="1" ht="12.75">
      <c r="A89" s="36" t="s">
        <v>893</v>
      </c>
      <c r="B89" s="36" t="s">
        <v>4296</v>
      </c>
      <c r="C89" s="37">
        <v>2716.6642415635874</v>
      </c>
      <c r="D89" s="37">
        <v>17.912253430800778</v>
      </c>
      <c r="E89" s="37">
        <v>0</v>
      </c>
      <c r="F89" s="37">
        <v>17.912253430800778</v>
      </c>
      <c r="G89" s="37">
        <v>2698.7519881327867</v>
      </c>
      <c r="H89" s="37">
        <v>30711</v>
      </c>
      <c r="I89" s="37">
        <v>25220</v>
      </c>
      <c r="J89" s="37">
        <v>0</v>
      </c>
      <c r="K89" s="37">
        <v>25220</v>
      </c>
      <c r="L89" s="37">
        <v>5491</v>
      </c>
      <c r="M89" s="38">
        <v>2.0346441703963745</v>
      </c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s="3" customFormat="1" ht="12.75">
      <c r="A90" s="36" t="s">
        <v>894</v>
      </c>
      <c r="B90" s="36" t="s">
        <v>4297</v>
      </c>
      <c r="C90" s="37">
        <v>16013.22750177317</v>
      </c>
      <c r="D90" s="37">
        <v>5.833017695414621</v>
      </c>
      <c r="E90" s="37">
        <v>0</v>
      </c>
      <c r="F90" s="37">
        <v>5.833017695414621</v>
      </c>
      <c r="G90" s="37">
        <v>16007.394484077757</v>
      </c>
      <c r="H90" s="37">
        <v>49691</v>
      </c>
      <c r="I90" s="37">
        <v>7874</v>
      </c>
      <c r="J90" s="37">
        <v>0</v>
      </c>
      <c r="K90" s="37">
        <v>7874</v>
      </c>
      <c r="L90" s="37">
        <v>41817</v>
      </c>
      <c r="M90" s="38">
        <v>2.6123551863230805</v>
      </c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s="3" customFormat="1" ht="12.75">
      <c r="A91" s="36" t="s">
        <v>895</v>
      </c>
      <c r="B91" s="36" t="s">
        <v>4298</v>
      </c>
      <c r="C91" s="37">
        <v>1233.221238049678</v>
      </c>
      <c r="D91" s="37">
        <v>5.758711316980393</v>
      </c>
      <c r="E91" s="37">
        <v>0</v>
      </c>
      <c r="F91" s="37">
        <v>5.758711316980393</v>
      </c>
      <c r="G91" s="37">
        <v>1227.4625267326978</v>
      </c>
      <c r="H91" s="37">
        <v>14070</v>
      </c>
      <c r="I91" s="37">
        <v>10673</v>
      </c>
      <c r="J91" s="37">
        <v>0</v>
      </c>
      <c r="K91" s="37">
        <v>10673</v>
      </c>
      <c r="L91" s="37">
        <v>3397</v>
      </c>
      <c r="M91" s="38">
        <v>2.767497928464058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s="3" customFormat="1" ht="12.75">
      <c r="A92" s="36" t="s">
        <v>896</v>
      </c>
      <c r="B92" s="36" t="s">
        <v>4299</v>
      </c>
      <c r="C92" s="37">
        <v>6559.832837772148</v>
      </c>
      <c r="D92" s="37">
        <v>5.416597651036122</v>
      </c>
      <c r="E92" s="37">
        <v>0</v>
      </c>
      <c r="F92" s="37">
        <v>5.416597651036122</v>
      </c>
      <c r="G92" s="37">
        <v>6554.416240121112</v>
      </c>
      <c r="H92" s="37">
        <v>13913</v>
      </c>
      <c r="I92" s="37">
        <v>10768</v>
      </c>
      <c r="J92" s="37">
        <v>0</v>
      </c>
      <c r="K92" s="37">
        <v>10768</v>
      </c>
      <c r="L92" s="37">
        <v>3145</v>
      </c>
      <c r="M92" s="38">
        <v>0.47982915408220805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s="3" customFormat="1" ht="12.75">
      <c r="A93" s="36" t="s">
        <v>897</v>
      </c>
      <c r="B93" s="36" t="s">
        <v>4300</v>
      </c>
      <c r="C93" s="37">
        <v>23781.913688955916</v>
      </c>
      <c r="D93" s="37">
        <v>0</v>
      </c>
      <c r="E93" s="37">
        <v>0</v>
      </c>
      <c r="F93" s="37">
        <v>0</v>
      </c>
      <c r="G93" s="37">
        <v>23781.913688955916</v>
      </c>
      <c r="H93" s="37">
        <v>1823</v>
      </c>
      <c r="I93" s="37">
        <v>0</v>
      </c>
      <c r="J93" s="37">
        <v>0</v>
      </c>
      <c r="K93" s="37">
        <v>0</v>
      </c>
      <c r="L93" s="37">
        <v>1823</v>
      </c>
      <c r="M93" s="38">
        <v>0.07665489093279247</v>
      </c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s="3" customFormat="1" ht="12.75">
      <c r="A94" s="36" t="s">
        <v>898</v>
      </c>
      <c r="B94" s="36" t="s">
        <v>4301</v>
      </c>
      <c r="C94" s="37">
        <v>24681.49127159803</v>
      </c>
      <c r="D94" s="37">
        <v>24.381576706964072</v>
      </c>
      <c r="E94" s="37">
        <v>0</v>
      </c>
      <c r="F94" s="37">
        <v>24.381576706964072</v>
      </c>
      <c r="G94" s="37">
        <v>24657.109694891067</v>
      </c>
      <c r="H94" s="37">
        <v>59322</v>
      </c>
      <c r="I94" s="37">
        <v>21041</v>
      </c>
      <c r="J94" s="37">
        <v>0</v>
      </c>
      <c r="K94" s="37">
        <v>21041</v>
      </c>
      <c r="L94" s="37">
        <v>38281</v>
      </c>
      <c r="M94" s="38">
        <v>1.5525339536422549</v>
      </c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s="3" customFormat="1" ht="12.75">
      <c r="A95" s="36" t="s">
        <v>899</v>
      </c>
      <c r="B95" s="36" t="s">
        <v>4302</v>
      </c>
      <c r="C95" s="37">
        <v>23000.865952533462</v>
      </c>
      <c r="D95" s="37">
        <v>0.5683100301815488</v>
      </c>
      <c r="E95" s="37">
        <v>0</v>
      </c>
      <c r="F95" s="37">
        <v>0.5683100301815488</v>
      </c>
      <c r="G95" s="37">
        <v>23000.29764250328</v>
      </c>
      <c r="H95" s="37">
        <v>9196</v>
      </c>
      <c r="I95" s="37">
        <v>2956</v>
      </c>
      <c r="J95" s="37">
        <v>0</v>
      </c>
      <c r="K95" s="37">
        <v>2956</v>
      </c>
      <c r="L95" s="37">
        <v>6240</v>
      </c>
      <c r="M95" s="38">
        <v>0.2713008369278154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s="3" customFormat="1" ht="12.75">
      <c r="A96" s="36" t="s">
        <v>900</v>
      </c>
      <c r="B96" s="36" t="s">
        <v>4303</v>
      </c>
      <c r="C96" s="37">
        <v>88816.94397089104</v>
      </c>
      <c r="D96" s="37">
        <v>10.476399743165329</v>
      </c>
      <c r="E96" s="37">
        <v>0</v>
      </c>
      <c r="F96" s="37">
        <v>10.476399743165329</v>
      </c>
      <c r="G96" s="37">
        <v>88806.46757114788</v>
      </c>
      <c r="H96" s="37">
        <v>7385</v>
      </c>
      <c r="I96" s="37">
        <v>4322</v>
      </c>
      <c r="J96" s="37">
        <v>0</v>
      </c>
      <c r="K96" s="37">
        <v>4322</v>
      </c>
      <c r="L96" s="37">
        <v>3063</v>
      </c>
      <c r="M96" s="38">
        <v>0.034490731179528764</v>
      </c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s="3" customFormat="1" ht="12.75">
      <c r="A97" s="36" t="s">
        <v>901</v>
      </c>
      <c r="B97" s="36" t="s">
        <v>4304</v>
      </c>
      <c r="C97" s="37">
        <v>35898.270954400265</v>
      </c>
      <c r="D97" s="37">
        <v>2.04003099622277</v>
      </c>
      <c r="E97" s="37">
        <v>0</v>
      </c>
      <c r="F97" s="37">
        <v>2.04003099622277</v>
      </c>
      <c r="G97" s="37">
        <v>35896.23092340404</v>
      </c>
      <c r="H97" s="37">
        <v>7208</v>
      </c>
      <c r="I97" s="37">
        <v>3072</v>
      </c>
      <c r="J97" s="37">
        <v>0</v>
      </c>
      <c r="K97" s="37">
        <v>3072</v>
      </c>
      <c r="L97" s="37">
        <v>4136</v>
      </c>
      <c r="M97" s="38">
        <v>0.11522101049621238</v>
      </c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s="3" customFormat="1" ht="12.75">
      <c r="A98" s="36" t="s">
        <v>902</v>
      </c>
      <c r="B98" s="36" t="s">
        <v>4305</v>
      </c>
      <c r="C98" s="37">
        <v>7410.608033303565</v>
      </c>
      <c r="D98" s="37">
        <v>0</v>
      </c>
      <c r="E98" s="37">
        <v>0</v>
      </c>
      <c r="F98" s="37">
        <v>0</v>
      </c>
      <c r="G98" s="37">
        <v>7410.608033303565</v>
      </c>
      <c r="H98" s="37">
        <v>6146</v>
      </c>
      <c r="I98" s="37">
        <v>0</v>
      </c>
      <c r="J98" s="37">
        <v>0</v>
      </c>
      <c r="K98" s="37">
        <v>0</v>
      </c>
      <c r="L98" s="37">
        <v>6146</v>
      </c>
      <c r="M98" s="38">
        <v>0.8293516500103141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s="3" customFormat="1" ht="12.75">
      <c r="A99" s="36" t="s">
        <v>903</v>
      </c>
      <c r="B99" s="36" t="s">
        <v>4306</v>
      </c>
      <c r="C99" s="37">
        <v>2873.975745494293</v>
      </c>
      <c r="D99" s="37">
        <v>5.950218398273663</v>
      </c>
      <c r="E99" s="37">
        <v>0</v>
      </c>
      <c r="F99" s="37">
        <v>5.950218398273663</v>
      </c>
      <c r="G99" s="37">
        <v>2868.0255270960192</v>
      </c>
      <c r="H99" s="37">
        <v>8835</v>
      </c>
      <c r="I99" s="37">
        <v>7322</v>
      </c>
      <c r="J99" s="37">
        <v>0</v>
      </c>
      <c r="K99" s="37">
        <v>7322</v>
      </c>
      <c r="L99" s="37">
        <v>1513</v>
      </c>
      <c r="M99" s="38">
        <v>0.5275406322941512</v>
      </c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s="3" customFormat="1" ht="12.75">
      <c r="A100" s="36">
        <v>2232</v>
      </c>
      <c r="B100" s="36" t="s">
        <v>4307</v>
      </c>
      <c r="C100" s="37">
        <v>7896.467290838238</v>
      </c>
      <c r="D100" s="37">
        <v>0</v>
      </c>
      <c r="E100" s="37">
        <v>0</v>
      </c>
      <c r="F100" s="37">
        <v>0</v>
      </c>
      <c r="G100" s="37">
        <v>7896.467290838238</v>
      </c>
      <c r="H100" s="37">
        <v>3436</v>
      </c>
      <c r="I100" s="37">
        <v>0</v>
      </c>
      <c r="J100" s="37">
        <v>0</v>
      </c>
      <c r="K100" s="37">
        <v>0</v>
      </c>
      <c r="L100" s="37">
        <v>3436</v>
      </c>
      <c r="M100" s="38">
        <v>0.435131290163966</v>
      </c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s="3" customFormat="1" ht="12.75">
      <c r="A101" s="36" t="s">
        <v>904</v>
      </c>
      <c r="B101" s="36" t="s">
        <v>4308</v>
      </c>
      <c r="C101" s="37">
        <v>24814.80973616531</v>
      </c>
      <c r="D101" s="37">
        <v>0</v>
      </c>
      <c r="E101" s="37">
        <v>0</v>
      </c>
      <c r="F101" s="37">
        <v>0</v>
      </c>
      <c r="G101" s="37">
        <v>24814.80973616531</v>
      </c>
      <c r="H101" s="37">
        <v>6174</v>
      </c>
      <c r="I101" s="37">
        <v>0</v>
      </c>
      <c r="J101" s="37">
        <v>0</v>
      </c>
      <c r="K101" s="37">
        <v>0</v>
      </c>
      <c r="L101" s="37">
        <v>6174</v>
      </c>
      <c r="M101" s="38">
        <v>0.24880303599515258</v>
      </c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s="3" customFormat="1" ht="12.75">
      <c r="A102" s="36" t="s">
        <v>905</v>
      </c>
      <c r="B102" s="36" t="s">
        <v>4309</v>
      </c>
      <c r="C102" s="37">
        <v>34319.031025180375</v>
      </c>
      <c r="D102" s="37">
        <v>0</v>
      </c>
      <c r="E102" s="37">
        <v>0</v>
      </c>
      <c r="F102" s="37">
        <v>0</v>
      </c>
      <c r="G102" s="37">
        <v>34319.031025180375</v>
      </c>
      <c r="H102" s="37">
        <v>10195</v>
      </c>
      <c r="I102" s="37">
        <v>0</v>
      </c>
      <c r="J102" s="37">
        <v>0</v>
      </c>
      <c r="K102" s="37">
        <v>0</v>
      </c>
      <c r="L102" s="37">
        <v>10195</v>
      </c>
      <c r="M102" s="38">
        <v>0.29706549676533056</v>
      </c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s="3" customFormat="1" ht="12.75">
      <c r="A103" s="36" t="s">
        <v>906</v>
      </c>
      <c r="B103" s="36" t="s">
        <v>4310</v>
      </c>
      <c r="C103" s="37">
        <v>17193.464850677203</v>
      </c>
      <c r="D103" s="37">
        <v>0</v>
      </c>
      <c r="E103" s="37">
        <v>0</v>
      </c>
      <c r="F103" s="37">
        <v>0</v>
      </c>
      <c r="G103" s="37">
        <v>17193.464850677203</v>
      </c>
      <c r="H103" s="37">
        <v>7028</v>
      </c>
      <c r="I103" s="37">
        <v>0</v>
      </c>
      <c r="J103" s="37">
        <v>0</v>
      </c>
      <c r="K103" s="37">
        <v>0</v>
      </c>
      <c r="L103" s="37">
        <v>7028</v>
      </c>
      <c r="M103" s="38">
        <v>0.40875995973104784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s="3" customFormat="1" ht="12.75">
      <c r="A104" s="36" t="s">
        <v>907</v>
      </c>
      <c r="B104" s="36" t="s">
        <v>4311</v>
      </c>
      <c r="C104" s="37">
        <v>5834.932071631081</v>
      </c>
      <c r="D104" s="37">
        <v>2.5114473282360223</v>
      </c>
      <c r="E104" s="37">
        <v>0</v>
      </c>
      <c r="F104" s="37">
        <v>2.5114473282360223</v>
      </c>
      <c r="G104" s="37">
        <v>5832.420624302846</v>
      </c>
      <c r="H104" s="37">
        <v>6684</v>
      </c>
      <c r="I104" s="37">
        <v>2817</v>
      </c>
      <c r="J104" s="37">
        <v>0</v>
      </c>
      <c r="K104" s="37">
        <v>2817</v>
      </c>
      <c r="L104" s="37">
        <v>3867</v>
      </c>
      <c r="M104" s="38">
        <v>0.6630180244351334</v>
      </c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s="3" customFormat="1" ht="12.75">
      <c r="A105" s="36" t="s">
        <v>908</v>
      </c>
      <c r="B105" s="36" t="s">
        <v>4312</v>
      </c>
      <c r="C105" s="37">
        <v>7650.442796563543</v>
      </c>
      <c r="D105" s="37">
        <v>0</v>
      </c>
      <c r="E105" s="37">
        <v>0</v>
      </c>
      <c r="F105" s="37">
        <v>0</v>
      </c>
      <c r="G105" s="37">
        <v>7650.442796563543</v>
      </c>
      <c r="H105" s="37">
        <v>808</v>
      </c>
      <c r="I105" s="37">
        <v>0</v>
      </c>
      <c r="J105" s="37">
        <v>0</v>
      </c>
      <c r="K105" s="37">
        <v>0</v>
      </c>
      <c r="L105" s="37">
        <v>808</v>
      </c>
      <c r="M105" s="38">
        <v>0.10561480184688665</v>
      </c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s="3" customFormat="1" ht="12.75">
      <c r="A106" s="36" t="s">
        <v>909</v>
      </c>
      <c r="B106" s="36" t="s">
        <v>4313</v>
      </c>
      <c r="C106" s="37">
        <v>145899.40490225263</v>
      </c>
      <c r="D106" s="37">
        <v>0</v>
      </c>
      <c r="E106" s="37">
        <v>0</v>
      </c>
      <c r="F106" s="37">
        <v>0</v>
      </c>
      <c r="G106" s="37">
        <v>145899.40490225263</v>
      </c>
      <c r="H106" s="37">
        <v>6551</v>
      </c>
      <c r="I106" s="37">
        <v>0</v>
      </c>
      <c r="J106" s="37">
        <v>0</v>
      </c>
      <c r="K106" s="37">
        <v>0</v>
      </c>
      <c r="L106" s="37">
        <v>6551</v>
      </c>
      <c r="M106" s="38">
        <v>0.04490080000250128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ht="12.75">
      <c r="A107" s="18"/>
      <c r="B107" s="18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ht="12.75">
      <c r="A108" s="21" t="s">
        <v>910</v>
      </c>
      <c r="B108" s="21" t="s">
        <v>4890</v>
      </c>
      <c r="C108" s="22">
        <v>113634.34989283755</v>
      </c>
      <c r="D108" s="22">
        <v>1675.7948944263555</v>
      </c>
      <c r="E108" s="22">
        <v>1227.194553421573</v>
      </c>
      <c r="F108" s="22">
        <v>448.60034100478265</v>
      </c>
      <c r="G108" s="22">
        <v>111958.55499841119</v>
      </c>
      <c r="H108" s="22">
        <v>5130632</v>
      </c>
      <c r="I108" s="22">
        <v>4523535</v>
      </c>
      <c r="J108" s="22">
        <v>3908163</v>
      </c>
      <c r="K108" s="22">
        <v>615372</v>
      </c>
      <c r="L108" s="22">
        <v>607097</v>
      </c>
      <c r="M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21" t="s">
        <v>910</v>
      </c>
      <c r="AC108" s="21" t="s">
        <v>4890</v>
      </c>
      <c r="AD108" s="22">
        <v>113634.34989283755</v>
      </c>
      <c r="AE108" s="22">
        <v>1675.7948944263555</v>
      </c>
      <c r="AF108" s="22">
        <v>1227.194553421573</v>
      </c>
      <c r="AG108" s="22">
        <v>448.60034100478265</v>
      </c>
      <c r="AH108" s="22">
        <v>111958.55499841119</v>
      </c>
      <c r="AI108" s="22">
        <v>5130632</v>
      </c>
      <c r="AJ108" s="22">
        <v>4523535</v>
      </c>
      <c r="AK108" s="22">
        <v>3908163</v>
      </c>
      <c r="AL108" s="22">
        <v>615372</v>
      </c>
      <c r="AM108" s="22">
        <v>607097</v>
      </c>
    </row>
    <row r="109" spans="1:39" ht="12.75">
      <c r="A109" s="18" t="s">
        <v>911</v>
      </c>
      <c r="B109" s="18" t="s">
        <v>4314</v>
      </c>
      <c r="C109" s="20">
        <v>11204.857420850172</v>
      </c>
      <c r="D109" s="20">
        <v>12.190770785866988</v>
      </c>
      <c r="E109" s="20">
        <v>0</v>
      </c>
      <c r="F109" s="20">
        <v>12.190770785866988</v>
      </c>
      <c r="G109" s="20">
        <v>11192.666650064306</v>
      </c>
      <c r="H109" s="20">
        <v>69423</v>
      </c>
      <c r="I109" s="20">
        <v>16601</v>
      </c>
      <c r="J109" s="20">
        <v>0</v>
      </c>
      <c r="K109" s="20">
        <v>16601</v>
      </c>
      <c r="L109" s="20">
        <v>52822</v>
      </c>
      <c r="M109" s="23">
        <v>4.719340051076793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ht="12.75">
      <c r="A110" s="18" t="s">
        <v>912</v>
      </c>
      <c r="B110" s="18" t="s">
        <v>4315</v>
      </c>
      <c r="C110" s="20">
        <v>6169.436185734865</v>
      </c>
      <c r="D110" s="20">
        <v>94.22353226437292</v>
      </c>
      <c r="E110" s="20">
        <v>0</v>
      </c>
      <c r="F110" s="20">
        <v>94.22353226437292</v>
      </c>
      <c r="G110" s="20">
        <v>6075.212653470492</v>
      </c>
      <c r="H110" s="20">
        <v>117755</v>
      </c>
      <c r="I110" s="20">
        <v>78223</v>
      </c>
      <c r="J110" s="20">
        <v>0</v>
      </c>
      <c r="K110" s="20">
        <v>78223</v>
      </c>
      <c r="L110" s="20">
        <v>39532</v>
      </c>
      <c r="M110" s="23">
        <v>6.507097323978803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ht="12.75">
      <c r="A111" s="18" t="s">
        <v>913</v>
      </c>
      <c r="B111" s="18" t="s">
        <v>4316</v>
      </c>
      <c r="C111" s="20">
        <v>18617.388031164563</v>
      </c>
      <c r="D111" s="20">
        <v>47.73207688206107</v>
      </c>
      <c r="E111" s="20">
        <v>32.457537143922785</v>
      </c>
      <c r="F111" s="20">
        <v>15.274539738138289</v>
      </c>
      <c r="G111" s="20">
        <v>18569.6559542825</v>
      </c>
      <c r="H111" s="20">
        <v>116320</v>
      </c>
      <c r="I111" s="20">
        <v>74568</v>
      </c>
      <c r="J111" s="20">
        <v>57050</v>
      </c>
      <c r="K111" s="20">
        <v>17518</v>
      </c>
      <c r="L111" s="20">
        <v>41752</v>
      </c>
      <c r="M111" s="23">
        <v>2.248399221977574</v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ht="12.75">
      <c r="A112" s="18" t="s">
        <v>914</v>
      </c>
      <c r="B112" s="18" t="s">
        <v>4317</v>
      </c>
      <c r="C112" s="20">
        <v>4767.694055929881</v>
      </c>
      <c r="D112" s="20">
        <v>16.587732090395612</v>
      </c>
      <c r="E112" s="20">
        <v>0</v>
      </c>
      <c r="F112" s="20">
        <v>16.587732090395612</v>
      </c>
      <c r="G112" s="20">
        <v>4751.106323839485</v>
      </c>
      <c r="H112" s="20">
        <v>51335</v>
      </c>
      <c r="I112" s="20">
        <v>28279</v>
      </c>
      <c r="J112" s="20">
        <v>0</v>
      </c>
      <c r="K112" s="20">
        <v>28279</v>
      </c>
      <c r="L112" s="20">
        <v>23056</v>
      </c>
      <c r="M112" s="23">
        <v>4.852764478099046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ht="12.75">
      <c r="A113" s="18" t="s">
        <v>915</v>
      </c>
      <c r="B113" s="18" t="s">
        <v>4318</v>
      </c>
      <c r="C113" s="20">
        <v>4629.306217429931</v>
      </c>
      <c r="D113" s="20">
        <v>8.622646856574516</v>
      </c>
      <c r="E113" s="20">
        <v>0</v>
      </c>
      <c r="F113" s="20">
        <v>8.622646856574516</v>
      </c>
      <c r="G113" s="20">
        <v>4620.6835705733565</v>
      </c>
      <c r="H113" s="20">
        <v>33489</v>
      </c>
      <c r="I113" s="20">
        <v>14862</v>
      </c>
      <c r="J113" s="20">
        <v>0</v>
      </c>
      <c r="K113" s="20">
        <v>14862</v>
      </c>
      <c r="L113" s="20">
        <v>18627</v>
      </c>
      <c r="M113" s="23">
        <v>4.031221726288579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ht="12.75">
      <c r="A114" s="18" t="s">
        <v>916</v>
      </c>
      <c r="B114" s="18" t="s">
        <v>4319</v>
      </c>
      <c r="C114" s="20">
        <v>1846.997429722783</v>
      </c>
      <c r="D114" s="20">
        <v>2.8244111084470114</v>
      </c>
      <c r="E114" s="20">
        <v>0</v>
      </c>
      <c r="F114" s="20">
        <v>2.8244111084470114</v>
      </c>
      <c r="G114" s="20">
        <v>1844.1730186143361</v>
      </c>
      <c r="H114" s="20">
        <v>8547</v>
      </c>
      <c r="I114" s="20">
        <v>4292</v>
      </c>
      <c r="J114" s="20">
        <v>0</v>
      </c>
      <c r="K114" s="20">
        <v>4292</v>
      </c>
      <c r="L114" s="20">
        <v>4255</v>
      </c>
      <c r="M114" s="23">
        <v>2.3072672450208045</v>
      </c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ht="12.75">
      <c r="A115" s="18" t="s">
        <v>917</v>
      </c>
      <c r="B115" s="18" t="s">
        <v>4320</v>
      </c>
      <c r="C115" s="20">
        <v>4499.9452855664085</v>
      </c>
      <c r="D115" s="20">
        <v>5.437469908219829</v>
      </c>
      <c r="E115" s="20">
        <v>0</v>
      </c>
      <c r="F115" s="20">
        <v>5.437469908219829</v>
      </c>
      <c r="G115" s="20">
        <v>4494.507815658189</v>
      </c>
      <c r="H115" s="20">
        <v>19715</v>
      </c>
      <c r="I115" s="20">
        <v>8609</v>
      </c>
      <c r="J115" s="20">
        <v>0</v>
      </c>
      <c r="K115" s="20">
        <v>8609</v>
      </c>
      <c r="L115" s="20">
        <v>11106</v>
      </c>
      <c r="M115" s="23">
        <v>2.4710158387773555</v>
      </c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ht="12.75">
      <c r="A116" s="18" t="s">
        <v>918</v>
      </c>
      <c r="B116" s="18" t="s">
        <v>4321</v>
      </c>
      <c r="C116" s="20">
        <v>9203.120040092772</v>
      </c>
      <c r="D116" s="20">
        <v>846.6035603185028</v>
      </c>
      <c r="E116" s="20">
        <v>808.5845062129512</v>
      </c>
      <c r="F116" s="20">
        <v>38.01905410555164</v>
      </c>
      <c r="G116" s="20">
        <v>8356.51647977427</v>
      </c>
      <c r="H116" s="20">
        <v>3072149</v>
      </c>
      <c r="I116" s="20">
        <v>2981954</v>
      </c>
      <c r="J116" s="20">
        <v>2935347</v>
      </c>
      <c r="K116" s="20">
        <v>46607</v>
      </c>
      <c r="L116" s="20">
        <v>90195</v>
      </c>
      <c r="M116" s="23">
        <v>10.793373078160482</v>
      </c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ht="12.75">
      <c r="A117" s="18" t="s">
        <v>919</v>
      </c>
      <c r="B117" s="18" t="s">
        <v>4322</v>
      </c>
      <c r="C117" s="20">
        <v>13311.615720196927</v>
      </c>
      <c r="D117" s="20">
        <v>76.2010850994578</v>
      </c>
      <c r="E117" s="20">
        <v>0</v>
      </c>
      <c r="F117" s="20">
        <v>76.2010850994578</v>
      </c>
      <c r="G117" s="20">
        <v>13235.41463509747</v>
      </c>
      <c r="H117" s="20">
        <v>155032</v>
      </c>
      <c r="I117" s="20">
        <v>116801</v>
      </c>
      <c r="J117" s="20">
        <v>0</v>
      </c>
      <c r="K117" s="20">
        <v>116801</v>
      </c>
      <c r="L117" s="20">
        <v>38231</v>
      </c>
      <c r="M117" s="23">
        <v>2.8885381421009373</v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ht="12.75">
      <c r="A118" s="18" t="s">
        <v>920</v>
      </c>
      <c r="B118" s="18" t="s">
        <v>4323</v>
      </c>
      <c r="C118" s="20">
        <v>9953.162301210852</v>
      </c>
      <c r="D118" s="20">
        <v>38.78361370088645</v>
      </c>
      <c r="E118" s="20">
        <v>0</v>
      </c>
      <c r="F118" s="20">
        <v>38.78361370088645</v>
      </c>
      <c r="G118" s="20">
        <v>9914.378687509967</v>
      </c>
      <c r="H118" s="20">
        <v>97470</v>
      </c>
      <c r="I118" s="20">
        <v>40296</v>
      </c>
      <c r="J118" s="20">
        <v>0</v>
      </c>
      <c r="K118" s="20">
        <v>40296</v>
      </c>
      <c r="L118" s="20">
        <v>57174</v>
      </c>
      <c r="M118" s="23">
        <v>5.766775892071505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ht="12.75">
      <c r="A119" s="18" t="s">
        <v>921</v>
      </c>
      <c r="B119" s="18" t="s">
        <v>4324</v>
      </c>
      <c r="C119" s="20">
        <v>9186.247568236671</v>
      </c>
      <c r="D119" s="20">
        <v>326.4466309368404</v>
      </c>
      <c r="E119" s="20">
        <v>291.3555345516378</v>
      </c>
      <c r="F119" s="20">
        <v>35.09109638520258</v>
      </c>
      <c r="G119" s="20">
        <v>8859.800937299831</v>
      </c>
      <c r="H119" s="20">
        <v>843746</v>
      </c>
      <c r="I119" s="20">
        <v>772583</v>
      </c>
      <c r="J119" s="20">
        <v>720425</v>
      </c>
      <c r="K119" s="20">
        <v>52158</v>
      </c>
      <c r="L119" s="20">
        <v>71163</v>
      </c>
      <c r="M119" s="23">
        <v>8.032121771540398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ht="12.75">
      <c r="A120" s="18" t="s">
        <v>922</v>
      </c>
      <c r="B120" s="18" t="s">
        <v>4325</v>
      </c>
      <c r="C120" s="20">
        <v>5369.584167601997</v>
      </c>
      <c r="D120" s="20">
        <v>57.859933598276136</v>
      </c>
      <c r="E120" s="20">
        <v>19.852244002203868</v>
      </c>
      <c r="F120" s="20">
        <v>38.00768959607227</v>
      </c>
      <c r="G120" s="20">
        <v>5311.724234003721</v>
      </c>
      <c r="H120" s="20">
        <v>179727</v>
      </c>
      <c r="I120" s="20">
        <v>116228</v>
      </c>
      <c r="J120" s="20">
        <v>39577</v>
      </c>
      <c r="K120" s="20">
        <v>76651</v>
      </c>
      <c r="L120" s="20">
        <v>63499</v>
      </c>
      <c r="M120" s="23">
        <v>11.954498615252382</v>
      </c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ht="12.75">
      <c r="A121" s="18" t="s">
        <v>923</v>
      </c>
      <c r="B121" s="18" t="s">
        <v>4326</v>
      </c>
      <c r="C121" s="20">
        <v>1237.6315584636716</v>
      </c>
      <c r="D121" s="20">
        <v>16.882154893854924</v>
      </c>
      <c r="E121" s="20">
        <v>0</v>
      </c>
      <c r="F121" s="20">
        <v>16.882154893854924</v>
      </c>
      <c r="G121" s="20">
        <v>1220.7494035698166</v>
      </c>
      <c r="H121" s="20">
        <v>38381</v>
      </c>
      <c r="I121" s="20">
        <v>26141</v>
      </c>
      <c r="J121" s="20">
        <v>0</v>
      </c>
      <c r="K121" s="20">
        <v>26141</v>
      </c>
      <c r="L121" s="20">
        <v>12240</v>
      </c>
      <c r="M121" s="23">
        <v>10.02662787645587</v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ht="12.75">
      <c r="A122" s="18" t="s">
        <v>924</v>
      </c>
      <c r="B122" s="18" t="s">
        <v>4327</v>
      </c>
      <c r="C122" s="20">
        <v>8123.285516215681</v>
      </c>
      <c r="D122" s="20">
        <v>71.36557434711213</v>
      </c>
      <c r="E122" s="20">
        <v>38.80545931977422</v>
      </c>
      <c r="F122" s="20">
        <v>32.560115027337915</v>
      </c>
      <c r="G122" s="20">
        <v>8051.9199418685685</v>
      </c>
      <c r="H122" s="20">
        <v>167517</v>
      </c>
      <c r="I122" s="20">
        <v>105007</v>
      </c>
      <c r="J122" s="20">
        <v>61909</v>
      </c>
      <c r="K122" s="20">
        <v>43098</v>
      </c>
      <c r="L122" s="20">
        <v>62510</v>
      </c>
      <c r="M122" s="23">
        <v>7.763365812290183</v>
      </c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ht="12.75">
      <c r="A123" s="18" t="s">
        <v>925</v>
      </c>
      <c r="B123" s="18" t="s">
        <v>4328</v>
      </c>
      <c r="C123" s="20">
        <v>5514.078394420371</v>
      </c>
      <c r="D123" s="20">
        <v>54.03370163548705</v>
      </c>
      <c r="E123" s="20">
        <v>36.139272191083144</v>
      </c>
      <c r="F123" s="20">
        <v>17.894429444403904</v>
      </c>
      <c r="G123" s="20">
        <v>5460.044692784884</v>
      </c>
      <c r="H123" s="20">
        <v>160026</v>
      </c>
      <c r="I123" s="20">
        <v>139091</v>
      </c>
      <c r="J123" s="20">
        <v>93855</v>
      </c>
      <c r="K123" s="20">
        <v>45236</v>
      </c>
      <c r="L123" s="20">
        <v>20935</v>
      </c>
      <c r="M123" s="23">
        <v>3.8342176992917887</v>
      </c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ht="12.75">
      <c r="A124" s="18"/>
      <c r="B124" s="18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ht="12.75">
      <c r="A125" s="21" t="s">
        <v>926</v>
      </c>
      <c r="B125" s="21" t="s">
        <v>4891</v>
      </c>
      <c r="C125" s="22">
        <v>52068.070983203426</v>
      </c>
      <c r="D125" s="22">
        <v>905.8652000217761</v>
      </c>
      <c r="E125" s="22">
        <v>521.1388246995263</v>
      </c>
      <c r="F125" s="22">
        <v>384.7263753222499</v>
      </c>
      <c r="G125" s="22">
        <v>51162.20578318166</v>
      </c>
      <c r="H125" s="22">
        <v>2673400</v>
      </c>
      <c r="I125" s="22">
        <v>1404179</v>
      </c>
      <c r="J125" s="22">
        <v>860747</v>
      </c>
      <c r="K125" s="22">
        <v>543432</v>
      </c>
      <c r="L125" s="22">
        <v>1269221</v>
      </c>
      <c r="M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21" t="s">
        <v>926</v>
      </c>
      <c r="AC125" s="21" t="s">
        <v>4891</v>
      </c>
      <c r="AD125" s="22">
        <v>52068.070983203426</v>
      </c>
      <c r="AE125" s="22">
        <v>905.8652000217761</v>
      </c>
      <c r="AF125" s="22">
        <v>521.1388246995263</v>
      </c>
      <c r="AG125" s="22">
        <v>384.7263753222499</v>
      </c>
      <c r="AH125" s="22">
        <v>51162.20578318166</v>
      </c>
      <c r="AI125" s="22">
        <v>2673400</v>
      </c>
      <c r="AJ125" s="22">
        <v>1404179</v>
      </c>
      <c r="AK125" s="22">
        <v>860747</v>
      </c>
      <c r="AL125" s="22">
        <v>543432</v>
      </c>
      <c r="AM125" s="22">
        <v>1269221</v>
      </c>
    </row>
    <row r="126" spans="1:39" ht="12.75">
      <c r="A126" s="18" t="s">
        <v>927</v>
      </c>
      <c r="B126" s="18" t="s">
        <v>4329</v>
      </c>
      <c r="C126" s="20">
        <v>988.488187805913</v>
      </c>
      <c r="D126" s="20">
        <v>7.737014733244453</v>
      </c>
      <c r="E126" s="20">
        <v>0</v>
      </c>
      <c r="F126" s="20">
        <v>7.737014733244453</v>
      </c>
      <c r="G126" s="20">
        <v>980.7511730726685</v>
      </c>
      <c r="H126" s="20">
        <v>20749</v>
      </c>
      <c r="I126" s="20">
        <v>13241</v>
      </c>
      <c r="J126" s="20">
        <v>0</v>
      </c>
      <c r="K126" s="20">
        <v>13241</v>
      </c>
      <c r="L126" s="20">
        <v>7508</v>
      </c>
      <c r="M126" s="23">
        <v>7.65535663493282</v>
      </c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1:39" ht="12.75">
      <c r="A127" s="18" t="s">
        <v>928</v>
      </c>
      <c r="B127" s="18" t="s">
        <v>4330</v>
      </c>
      <c r="C127" s="20">
        <v>921.1459498153084</v>
      </c>
      <c r="D127" s="20">
        <v>9.066214850773727</v>
      </c>
      <c r="E127" s="20">
        <v>0</v>
      </c>
      <c r="F127" s="20">
        <v>9.066214850773727</v>
      </c>
      <c r="G127" s="20">
        <v>912.0797349645346</v>
      </c>
      <c r="H127" s="20">
        <v>24209</v>
      </c>
      <c r="I127" s="20">
        <v>11966</v>
      </c>
      <c r="J127" s="20">
        <v>0</v>
      </c>
      <c r="K127" s="20">
        <v>11966</v>
      </c>
      <c r="L127" s="20">
        <v>12243</v>
      </c>
      <c r="M127" s="23">
        <v>13.423168535233444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39" ht="12.75">
      <c r="A128" s="18" t="s">
        <v>929</v>
      </c>
      <c r="B128" s="18" t="s">
        <v>4331</v>
      </c>
      <c r="C128" s="20">
        <v>554.3602832131206</v>
      </c>
      <c r="D128" s="20">
        <v>11.022634424108482</v>
      </c>
      <c r="E128" s="20">
        <v>0</v>
      </c>
      <c r="F128" s="20">
        <v>11.022634424108482</v>
      </c>
      <c r="G128" s="20">
        <v>543.3376487890122</v>
      </c>
      <c r="H128" s="20">
        <v>38386</v>
      </c>
      <c r="I128" s="20">
        <v>12522</v>
      </c>
      <c r="J128" s="20">
        <v>0</v>
      </c>
      <c r="K128" s="20">
        <v>12522</v>
      </c>
      <c r="L128" s="20">
        <v>25864</v>
      </c>
      <c r="M128" s="23">
        <v>47.60207590555437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 ht="12.75">
      <c r="A129" s="18" t="s">
        <v>930</v>
      </c>
      <c r="B129" s="18" t="s">
        <v>4332</v>
      </c>
      <c r="C129" s="20">
        <v>845.9922945737691</v>
      </c>
      <c r="D129" s="20">
        <v>70.58885603165723</v>
      </c>
      <c r="E129" s="20">
        <v>46.63409515006411</v>
      </c>
      <c r="F129" s="20">
        <v>23.954760881593117</v>
      </c>
      <c r="G129" s="20">
        <v>775.4034385421119</v>
      </c>
      <c r="H129" s="20">
        <v>153406</v>
      </c>
      <c r="I129" s="20">
        <v>90339</v>
      </c>
      <c r="J129" s="20">
        <v>65394</v>
      </c>
      <c r="K129" s="20">
        <v>24945</v>
      </c>
      <c r="L129" s="20">
        <v>63067</v>
      </c>
      <c r="M129" s="23">
        <v>81.33443426376404</v>
      </c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 ht="12.75">
      <c r="A130" s="18" t="s">
        <v>931</v>
      </c>
      <c r="B130" s="18" t="s">
        <v>4333</v>
      </c>
      <c r="C130" s="20">
        <v>591.1758823286395</v>
      </c>
      <c r="D130" s="20">
        <v>11.198720228201388</v>
      </c>
      <c r="E130" s="20">
        <v>0</v>
      </c>
      <c r="F130" s="20">
        <v>11.198720228201388</v>
      </c>
      <c r="G130" s="20">
        <v>579.9771621004381</v>
      </c>
      <c r="H130" s="20">
        <v>33948</v>
      </c>
      <c r="I130" s="20">
        <v>12923</v>
      </c>
      <c r="J130" s="20">
        <v>0</v>
      </c>
      <c r="K130" s="20">
        <v>12923</v>
      </c>
      <c r="L130" s="20">
        <v>21025</v>
      </c>
      <c r="M130" s="23">
        <v>36.25142742492846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1:39" ht="12.75">
      <c r="A131" s="18" t="s">
        <v>932</v>
      </c>
      <c r="B131" s="18" t="s">
        <v>4608</v>
      </c>
      <c r="C131" s="20">
        <v>650.6271302663753</v>
      </c>
      <c r="D131" s="20">
        <v>4.676101441200807</v>
      </c>
      <c r="E131" s="20">
        <v>0</v>
      </c>
      <c r="F131" s="20">
        <v>4.676101441200807</v>
      </c>
      <c r="G131" s="20">
        <v>645.9510288251744</v>
      </c>
      <c r="H131" s="20">
        <v>12600</v>
      </c>
      <c r="I131" s="20">
        <v>6055</v>
      </c>
      <c r="J131" s="20">
        <v>0</v>
      </c>
      <c r="K131" s="20">
        <v>6055</v>
      </c>
      <c r="L131" s="20">
        <v>6545</v>
      </c>
      <c r="M131" s="23">
        <v>10.132347047892688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1:39" ht="12.75">
      <c r="A132" s="18" t="s">
        <v>933</v>
      </c>
      <c r="B132" s="18" t="s">
        <v>1355</v>
      </c>
      <c r="C132" s="20">
        <v>628.2732285376833</v>
      </c>
      <c r="D132" s="20">
        <v>0</v>
      </c>
      <c r="E132" s="20">
        <v>0</v>
      </c>
      <c r="F132" s="20">
        <v>0</v>
      </c>
      <c r="G132" s="20">
        <v>628.2732285376833</v>
      </c>
      <c r="H132" s="20">
        <v>5744</v>
      </c>
      <c r="I132" s="20">
        <v>0</v>
      </c>
      <c r="J132" s="20">
        <v>0</v>
      </c>
      <c r="K132" s="20">
        <v>0</v>
      </c>
      <c r="L132" s="20">
        <v>5744</v>
      </c>
      <c r="M132" s="23">
        <v>9.142519112853588</v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1:39" ht="12.75">
      <c r="A133" s="18" t="s">
        <v>934</v>
      </c>
      <c r="B133" s="18" t="s">
        <v>4609</v>
      </c>
      <c r="C133" s="20">
        <v>630.2731119350516</v>
      </c>
      <c r="D133" s="20">
        <v>5.309261453602384</v>
      </c>
      <c r="E133" s="20">
        <v>0</v>
      </c>
      <c r="F133" s="20">
        <v>5.309261453602384</v>
      </c>
      <c r="G133" s="20">
        <v>624.9638504814492</v>
      </c>
      <c r="H133" s="20">
        <v>25357</v>
      </c>
      <c r="I133" s="20">
        <v>7060</v>
      </c>
      <c r="J133" s="20">
        <v>0</v>
      </c>
      <c r="K133" s="20">
        <v>7060</v>
      </c>
      <c r="L133" s="20">
        <v>18297</v>
      </c>
      <c r="M133" s="23">
        <v>29.276893352958997</v>
      </c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1:39" ht="12.75">
      <c r="A134" s="18" t="s">
        <v>935</v>
      </c>
      <c r="B134" s="18" t="s">
        <v>4610</v>
      </c>
      <c r="C134" s="20">
        <v>644.0259209194774</v>
      </c>
      <c r="D134" s="20">
        <v>5.724287285718533</v>
      </c>
      <c r="E134" s="20">
        <v>0</v>
      </c>
      <c r="F134" s="20">
        <v>5.724287285718533</v>
      </c>
      <c r="G134" s="20">
        <v>638.3016336337589</v>
      </c>
      <c r="H134" s="20">
        <v>14117</v>
      </c>
      <c r="I134" s="20">
        <v>8786</v>
      </c>
      <c r="J134" s="20">
        <v>0</v>
      </c>
      <c r="K134" s="20">
        <v>8786</v>
      </c>
      <c r="L134" s="20">
        <v>5331</v>
      </c>
      <c r="M134" s="23">
        <v>8.351850785108269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1:39" ht="12.75">
      <c r="A135" s="18" t="s">
        <v>936</v>
      </c>
      <c r="B135" s="18" t="s">
        <v>4611</v>
      </c>
      <c r="C135" s="20">
        <v>865.4313088877075</v>
      </c>
      <c r="D135" s="20">
        <v>4.669641964283302</v>
      </c>
      <c r="E135" s="20">
        <v>0</v>
      </c>
      <c r="F135" s="20">
        <v>4.669641964283302</v>
      </c>
      <c r="G135" s="20">
        <v>860.7616669234242</v>
      </c>
      <c r="H135" s="20">
        <v>23546</v>
      </c>
      <c r="I135" s="20">
        <v>10565</v>
      </c>
      <c r="J135" s="20">
        <v>0</v>
      </c>
      <c r="K135" s="20">
        <v>10565</v>
      </c>
      <c r="L135" s="20">
        <v>12981</v>
      </c>
      <c r="M135" s="23">
        <v>15.080829570858233</v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1:39" ht="12.75">
      <c r="A136" s="18" t="s">
        <v>937</v>
      </c>
      <c r="B136" s="18" t="s">
        <v>1361</v>
      </c>
      <c r="C136" s="20">
        <v>639.29679423844</v>
      </c>
      <c r="D136" s="20">
        <v>3.6163684612275016</v>
      </c>
      <c r="E136" s="20">
        <v>0</v>
      </c>
      <c r="F136" s="20">
        <v>3.6163684612275016</v>
      </c>
      <c r="G136" s="20">
        <v>635.6804257772126</v>
      </c>
      <c r="H136" s="20">
        <v>17609</v>
      </c>
      <c r="I136" s="20">
        <v>6823</v>
      </c>
      <c r="J136" s="20">
        <v>0</v>
      </c>
      <c r="K136" s="20">
        <v>6823</v>
      </c>
      <c r="L136" s="20">
        <v>10786</v>
      </c>
      <c r="M136" s="23">
        <v>16.967645317712172</v>
      </c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1:39" ht="12.75">
      <c r="A137" s="18" t="s">
        <v>938</v>
      </c>
      <c r="B137" s="18" t="s">
        <v>1362</v>
      </c>
      <c r="C137" s="20">
        <v>553.0477785075095</v>
      </c>
      <c r="D137" s="20">
        <v>4.3477936040753775</v>
      </c>
      <c r="E137" s="20">
        <v>0</v>
      </c>
      <c r="F137" s="20">
        <v>4.3477936040753775</v>
      </c>
      <c r="G137" s="20">
        <v>548.6999849034341</v>
      </c>
      <c r="H137" s="20">
        <v>24046</v>
      </c>
      <c r="I137" s="20">
        <v>5684</v>
      </c>
      <c r="J137" s="20">
        <v>0</v>
      </c>
      <c r="K137" s="20">
        <v>5684</v>
      </c>
      <c r="L137" s="20">
        <v>18362</v>
      </c>
      <c r="M137" s="23">
        <v>33.46455349954408</v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1:39" ht="12.75">
      <c r="A138" s="18" t="s">
        <v>939</v>
      </c>
      <c r="B138" s="18" t="s">
        <v>4612</v>
      </c>
      <c r="C138" s="20">
        <v>597.737823229638</v>
      </c>
      <c r="D138" s="20">
        <v>0</v>
      </c>
      <c r="E138" s="20">
        <v>0</v>
      </c>
      <c r="F138" s="20">
        <v>0</v>
      </c>
      <c r="G138" s="20">
        <v>597.737823229638</v>
      </c>
      <c r="H138" s="20">
        <v>8571</v>
      </c>
      <c r="I138" s="20">
        <v>0</v>
      </c>
      <c r="J138" s="20">
        <v>0</v>
      </c>
      <c r="K138" s="20">
        <v>0</v>
      </c>
      <c r="L138" s="20">
        <v>8571</v>
      </c>
      <c r="M138" s="23">
        <v>14.33906249012321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1:39" ht="12.75">
      <c r="A139" s="18" t="s">
        <v>940</v>
      </c>
      <c r="B139" s="18" t="s">
        <v>4613</v>
      </c>
      <c r="C139" s="20">
        <v>766.1124427749419</v>
      </c>
      <c r="D139" s="20">
        <v>7.221231872055252</v>
      </c>
      <c r="E139" s="20">
        <v>0</v>
      </c>
      <c r="F139" s="20">
        <v>7.221231872055252</v>
      </c>
      <c r="G139" s="20">
        <v>758.8912109028867</v>
      </c>
      <c r="H139" s="20">
        <v>25603</v>
      </c>
      <c r="I139" s="20">
        <v>10486</v>
      </c>
      <c r="J139" s="20">
        <v>0</v>
      </c>
      <c r="K139" s="20">
        <v>10486</v>
      </c>
      <c r="L139" s="20">
        <v>15117</v>
      </c>
      <c r="M139" s="23">
        <v>19.919851202407038</v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 ht="12.75">
      <c r="A140" s="18" t="s">
        <v>941</v>
      </c>
      <c r="B140" s="18" t="s">
        <v>4614</v>
      </c>
      <c r="C140" s="20">
        <v>556.1484405556308</v>
      </c>
      <c r="D140" s="20">
        <v>4.0153737867245205</v>
      </c>
      <c r="E140" s="20">
        <v>0</v>
      </c>
      <c r="F140" s="20">
        <v>4.0153737867245205</v>
      </c>
      <c r="G140" s="20">
        <v>552.1330667689064</v>
      </c>
      <c r="H140" s="20">
        <v>20336</v>
      </c>
      <c r="I140" s="20">
        <v>5594</v>
      </c>
      <c r="J140" s="20">
        <v>0</v>
      </c>
      <c r="K140" s="20">
        <v>5594</v>
      </c>
      <c r="L140" s="20">
        <v>14742</v>
      </c>
      <c r="M140" s="23">
        <v>26.700085336802008</v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1:39" ht="12.75">
      <c r="A141" s="18" t="s">
        <v>942</v>
      </c>
      <c r="B141" s="18" t="s">
        <v>4615</v>
      </c>
      <c r="C141" s="20">
        <v>710.8381987904986</v>
      </c>
      <c r="D141" s="20">
        <v>41.456285016986534</v>
      </c>
      <c r="E141" s="20">
        <v>39.90891983105746</v>
      </c>
      <c r="F141" s="20">
        <v>1.547365185929074</v>
      </c>
      <c r="G141" s="20">
        <v>669.3819137735121</v>
      </c>
      <c r="H141" s="20">
        <v>82148</v>
      </c>
      <c r="I141" s="20">
        <v>53310</v>
      </c>
      <c r="J141" s="20">
        <v>51804</v>
      </c>
      <c r="K141" s="20">
        <v>1506</v>
      </c>
      <c r="L141" s="20">
        <v>28838</v>
      </c>
      <c r="M141" s="23">
        <v>43.081534482208085</v>
      </c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1:39" ht="12.75">
      <c r="A142" s="18" t="s">
        <v>943</v>
      </c>
      <c r="B142" s="18" t="s">
        <v>2510</v>
      </c>
      <c r="C142" s="20">
        <v>595.3916122553227</v>
      </c>
      <c r="D142" s="20">
        <v>15.923395545856687</v>
      </c>
      <c r="E142" s="20">
        <v>12.297717793059672</v>
      </c>
      <c r="F142" s="20">
        <v>3.6256777527970154</v>
      </c>
      <c r="G142" s="20">
        <v>579.468216709466</v>
      </c>
      <c r="H142" s="20">
        <v>53247</v>
      </c>
      <c r="I142" s="20">
        <v>24231</v>
      </c>
      <c r="J142" s="20">
        <v>20200</v>
      </c>
      <c r="K142" s="20">
        <v>4031</v>
      </c>
      <c r="L142" s="20">
        <v>29016</v>
      </c>
      <c r="M142" s="23">
        <v>50.07349698102261</v>
      </c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1:39" ht="12.75">
      <c r="A143" s="18" t="s">
        <v>944</v>
      </c>
      <c r="B143" s="18" t="s">
        <v>2511</v>
      </c>
      <c r="C143" s="20">
        <v>610.1650097123814</v>
      </c>
      <c r="D143" s="20">
        <v>17.29258109964004</v>
      </c>
      <c r="E143" s="20">
        <v>15.9492620250325</v>
      </c>
      <c r="F143" s="20">
        <v>1.3433190746075376</v>
      </c>
      <c r="G143" s="20">
        <v>592.8724286127414</v>
      </c>
      <c r="H143" s="20">
        <v>50866</v>
      </c>
      <c r="I143" s="20">
        <v>40752</v>
      </c>
      <c r="J143" s="20">
        <v>37961</v>
      </c>
      <c r="K143" s="20">
        <v>2791</v>
      </c>
      <c r="L143" s="20">
        <v>10114</v>
      </c>
      <c r="M143" s="23">
        <v>17.059319192268205</v>
      </c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ht="12.75">
      <c r="A144" s="18" t="s">
        <v>945</v>
      </c>
      <c r="B144" s="18" t="s">
        <v>2512</v>
      </c>
      <c r="C144" s="20">
        <v>615.8452930181664</v>
      </c>
      <c r="D144" s="20">
        <v>4.377072833787581</v>
      </c>
      <c r="E144" s="20">
        <v>0</v>
      </c>
      <c r="F144" s="20">
        <v>4.377072833787581</v>
      </c>
      <c r="G144" s="20">
        <v>611.4682201843789</v>
      </c>
      <c r="H144" s="20">
        <v>19526</v>
      </c>
      <c r="I144" s="20">
        <v>8140</v>
      </c>
      <c r="J144" s="20">
        <v>0</v>
      </c>
      <c r="K144" s="20">
        <v>8140</v>
      </c>
      <c r="L144" s="20">
        <v>11386</v>
      </c>
      <c r="M144" s="23">
        <v>18.62075513354844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 ht="12.75">
      <c r="A145" s="18" t="s">
        <v>946</v>
      </c>
      <c r="B145" s="18" t="s">
        <v>1371</v>
      </c>
      <c r="C145" s="20">
        <v>667.4187756492006</v>
      </c>
      <c r="D145" s="20">
        <v>3.198332196264623</v>
      </c>
      <c r="E145" s="20">
        <v>0</v>
      </c>
      <c r="F145" s="20">
        <v>3.198332196264623</v>
      </c>
      <c r="G145" s="20">
        <v>664.220443452936</v>
      </c>
      <c r="H145" s="20">
        <v>9210</v>
      </c>
      <c r="I145" s="20">
        <v>4182</v>
      </c>
      <c r="J145" s="20">
        <v>0</v>
      </c>
      <c r="K145" s="20">
        <v>4182</v>
      </c>
      <c r="L145" s="20">
        <v>5028</v>
      </c>
      <c r="M145" s="23">
        <v>7.569776042818026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 ht="12.75">
      <c r="A146" s="18" t="s">
        <v>947</v>
      </c>
      <c r="B146" s="18" t="s">
        <v>2513</v>
      </c>
      <c r="C146" s="20">
        <v>764.9879462994687</v>
      </c>
      <c r="D146" s="20">
        <v>6.2154801190582365</v>
      </c>
      <c r="E146" s="20">
        <v>0</v>
      </c>
      <c r="F146" s="20">
        <v>6.2154801190582365</v>
      </c>
      <c r="G146" s="20">
        <v>758.7724661804106</v>
      </c>
      <c r="H146" s="20">
        <v>15341</v>
      </c>
      <c r="I146" s="20">
        <v>9863</v>
      </c>
      <c r="J146" s="20">
        <v>0</v>
      </c>
      <c r="K146" s="20">
        <v>9863</v>
      </c>
      <c r="L146" s="20">
        <v>5478</v>
      </c>
      <c r="M146" s="23">
        <v>7.219555590328334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39" ht="12.75">
      <c r="A147" s="18" t="s">
        <v>948</v>
      </c>
      <c r="B147" s="18" t="s">
        <v>2514</v>
      </c>
      <c r="C147" s="20">
        <v>828.1800499074708</v>
      </c>
      <c r="D147" s="20">
        <v>7.042257257065946</v>
      </c>
      <c r="E147" s="20">
        <v>0</v>
      </c>
      <c r="F147" s="20">
        <v>7.042257257065946</v>
      </c>
      <c r="G147" s="20">
        <v>821.1377926504049</v>
      </c>
      <c r="H147" s="20">
        <v>18723</v>
      </c>
      <c r="I147" s="20">
        <v>8703</v>
      </c>
      <c r="J147" s="20">
        <v>0</v>
      </c>
      <c r="K147" s="20">
        <v>8703</v>
      </c>
      <c r="L147" s="20">
        <v>10020</v>
      </c>
      <c r="M147" s="23">
        <v>12.202580480016906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1:39" ht="12.75">
      <c r="A148" s="18" t="s">
        <v>949</v>
      </c>
      <c r="B148" s="18" t="s">
        <v>2515</v>
      </c>
      <c r="C148" s="20">
        <v>647.3772315214752</v>
      </c>
      <c r="D148" s="20">
        <v>23.273028923244194</v>
      </c>
      <c r="E148" s="20">
        <v>0</v>
      </c>
      <c r="F148" s="20">
        <v>23.273028923244194</v>
      </c>
      <c r="G148" s="20">
        <v>624.1042025982309</v>
      </c>
      <c r="H148" s="20">
        <v>86014</v>
      </c>
      <c r="I148" s="20">
        <v>43891</v>
      </c>
      <c r="J148" s="20">
        <v>0</v>
      </c>
      <c r="K148" s="20">
        <v>43891</v>
      </c>
      <c r="L148" s="20">
        <v>42123</v>
      </c>
      <c r="M148" s="23">
        <v>67.49353685592278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 ht="12.75">
      <c r="A149" s="18" t="s">
        <v>950</v>
      </c>
      <c r="B149" s="18" t="s">
        <v>1377</v>
      </c>
      <c r="C149" s="20">
        <v>609.5533358584366</v>
      </c>
      <c r="D149" s="20">
        <v>2.2618273485681235</v>
      </c>
      <c r="E149" s="20">
        <v>0</v>
      </c>
      <c r="F149" s="20">
        <v>2.2618273485681235</v>
      </c>
      <c r="G149" s="20">
        <v>607.2915085098685</v>
      </c>
      <c r="H149" s="20">
        <v>17771</v>
      </c>
      <c r="I149" s="20">
        <v>2808</v>
      </c>
      <c r="J149" s="20">
        <v>0</v>
      </c>
      <c r="K149" s="20">
        <v>2808</v>
      </c>
      <c r="L149" s="20">
        <v>14963</v>
      </c>
      <c r="M149" s="23">
        <v>24.63890864654968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1:39" ht="12.75">
      <c r="A150" s="18" t="s">
        <v>951</v>
      </c>
      <c r="B150" s="18" t="s">
        <v>2516</v>
      </c>
      <c r="C150" s="20">
        <v>618.1542181774237</v>
      </c>
      <c r="D150" s="20">
        <v>0.8091380941956213</v>
      </c>
      <c r="E150" s="20">
        <v>0</v>
      </c>
      <c r="F150" s="20">
        <v>0.8091380941956213</v>
      </c>
      <c r="G150" s="20">
        <v>617.345080083228</v>
      </c>
      <c r="H150" s="20">
        <v>11642</v>
      </c>
      <c r="I150" s="20">
        <v>1061</v>
      </c>
      <c r="J150" s="20">
        <v>0</v>
      </c>
      <c r="K150" s="20">
        <v>1061</v>
      </c>
      <c r="L150" s="20">
        <v>10581</v>
      </c>
      <c r="M150" s="23">
        <v>17.139522677614135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1:39" ht="12.75">
      <c r="A151" s="18" t="s">
        <v>952</v>
      </c>
      <c r="B151" s="18" t="s">
        <v>2517</v>
      </c>
      <c r="C151" s="20">
        <v>677.221372799077</v>
      </c>
      <c r="D151" s="20">
        <v>50.94105196423311</v>
      </c>
      <c r="E151" s="20">
        <v>45.30148652911417</v>
      </c>
      <c r="F151" s="20">
        <v>5.639565435118937</v>
      </c>
      <c r="G151" s="20">
        <v>626.2803208348439</v>
      </c>
      <c r="H151" s="20">
        <v>88068</v>
      </c>
      <c r="I151" s="20">
        <v>56302</v>
      </c>
      <c r="J151" s="20">
        <v>51741</v>
      </c>
      <c r="K151" s="20">
        <v>4561</v>
      </c>
      <c r="L151" s="20">
        <v>31766</v>
      </c>
      <c r="M151" s="23">
        <v>50.721695929476596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1:39" ht="12.75">
      <c r="A152" s="18" t="s">
        <v>953</v>
      </c>
      <c r="B152" s="18" t="s">
        <v>2518</v>
      </c>
      <c r="C152" s="20">
        <v>631.7756993937821</v>
      </c>
      <c r="D152" s="20">
        <v>2.8482354971615753</v>
      </c>
      <c r="E152" s="20">
        <v>0</v>
      </c>
      <c r="F152" s="20">
        <v>2.8482354971615753</v>
      </c>
      <c r="G152" s="20">
        <v>628.9274638966206</v>
      </c>
      <c r="H152" s="20">
        <v>16464</v>
      </c>
      <c r="I152" s="20">
        <v>3765</v>
      </c>
      <c r="J152" s="20">
        <v>0</v>
      </c>
      <c r="K152" s="20">
        <v>3765</v>
      </c>
      <c r="L152" s="20">
        <v>12699</v>
      </c>
      <c r="M152" s="23">
        <v>20.191517669337124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1:39" ht="12.75">
      <c r="A153" s="18" t="s">
        <v>954</v>
      </c>
      <c r="B153" s="18" t="s">
        <v>1379</v>
      </c>
      <c r="C153" s="20">
        <v>577.508002531281</v>
      </c>
      <c r="D153" s="20">
        <v>16.20332564605387</v>
      </c>
      <c r="E153" s="20">
        <v>0</v>
      </c>
      <c r="F153" s="20">
        <v>16.20332564605387</v>
      </c>
      <c r="G153" s="20">
        <v>561.3046768852271</v>
      </c>
      <c r="H153" s="20">
        <v>37331</v>
      </c>
      <c r="I153" s="20">
        <v>19270</v>
      </c>
      <c r="J153" s="20">
        <v>0</v>
      </c>
      <c r="K153" s="20">
        <v>19270</v>
      </c>
      <c r="L153" s="20">
        <v>18061</v>
      </c>
      <c r="M153" s="23">
        <v>32.17682079583496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</row>
    <row r="154" spans="1:39" ht="12.75">
      <c r="A154" s="18" t="s">
        <v>955</v>
      </c>
      <c r="B154" s="18" t="s">
        <v>2519</v>
      </c>
      <c r="C154" s="20">
        <v>728.7724897325977</v>
      </c>
      <c r="D154" s="20">
        <v>9.0466263808435</v>
      </c>
      <c r="E154" s="20">
        <v>0</v>
      </c>
      <c r="F154" s="20">
        <v>9.0466263808435</v>
      </c>
      <c r="G154" s="20">
        <v>719.7258633517542</v>
      </c>
      <c r="H154" s="20">
        <v>23587</v>
      </c>
      <c r="I154" s="20">
        <v>10540</v>
      </c>
      <c r="J154" s="20">
        <v>0</v>
      </c>
      <c r="K154" s="20">
        <v>10540</v>
      </c>
      <c r="L154" s="20">
        <v>13047</v>
      </c>
      <c r="M154" s="23">
        <v>18.127735384192373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ht="12.75">
      <c r="A155" s="18" t="s">
        <v>956</v>
      </c>
      <c r="B155" s="18" t="s">
        <v>2520</v>
      </c>
      <c r="C155" s="20">
        <v>614.9316712438991</v>
      </c>
      <c r="D155" s="20">
        <v>6.073196722925506</v>
      </c>
      <c r="E155" s="20">
        <v>0.03728465675389856</v>
      </c>
      <c r="F155" s="20">
        <v>6.0359120661716075</v>
      </c>
      <c r="G155" s="20">
        <v>608.8584745209736</v>
      </c>
      <c r="H155" s="20">
        <v>30353</v>
      </c>
      <c r="I155" s="20">
        <v>9243</v>
      </c>
      <c r="J155" s="20">
        <v>22</v>
      </c>
      <c r="K155" s="20">
        <v>9221</v>
      </c>
      <c r="L155" s="20">
        <v>21110</v>
      </c>
      <c r="M155" s="23">
        <v>34.6714398885694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ht="12.75">
      <c r="A156" s="18" t="s">
        <v>957</v>
      </c>
      <c r="B156" s="18" t="s">
        <v>2521</v>
      </c>
      <c r="C156" s="20">
        <v>587.4199949575153</v>
      </c>
      <c r="D156" s="20">
        <v>3.65307744074984</v>
      </c>
      <c r="E156" s="20">
        <v>0</v>
      </c>
      <c r="F156" s="20">
        <v>3.65307744074984</v>
      </c>
      <c r="G156" s="20">
        <v>583.7669175167655</v>
      </c>
      <c r="H156" s="20">
        <v>14300</v>
      </c>
      <c r="I156" s="20">
        <v>4737</v>
      </c>
      <c r="J156" s="20">
        <v>0</v>
      </c>
      <c r="K156" s="20">
        <v>4737</v>
      </c>
      <c r="L156" s="20">
        <v>9563</v>
      </c>
      <c r="M156" s="23">
        <v>16.381538098594557</v>
      </c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</row>
    <row r="157" spans="1:39" ht="12.75">
      <c r="A157" s="18" t="s">
        <v>958</v>
      </c>
      <c r="B157" s="18" t="s">
        <v>2522</v>
      </c>
      <c r="C157" s="20">
        <v>763.7795770104398</v>
      </c>
      <c r="D157" s="20">
        <v>9.00744442166446</v>
      </c>
      <c r="E157" s="20">
        <v>0</v>
      </c>
      <c r="F157" s="20">
        <v>9.00744442166446</v>
      </c>
      <c r="G157" s="20">
        <v>754.7721325887753</v>
      </c>
      <c r="H157" s="20">
        <v>34233</v>
      </c>
      <c r="I157" s="20">
        <v>10578</v>
      </c>
      <c r="J157" s="20">
        <v>0</v>
      </c>
      <c r="K157" s="20">
        <v>10578</v>
      </c>
      <c r="L157" s="20">
        <v>23655</v>
      </c>
      <c r="M157" s="23">
        <v>31.34058476545268</v>
      </c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</row>
    <row r="158" spans="1:39" ht="12.75">
      <c r="A158" s="18" t="s">
        <v>959</v>
      </c>
      <c r="B158" s="18" t="s">
        <v>2523</v>
      </c>
      <c r="C158" s="20">
        <v>580.6825292578011</v>
      </c>
      <c r="D158" s="20">
        <v>0</v>
      </c>
      <c r="E158" s="20">
        <v>0</v>
      </c>
      <c r="F158" s="20">
        <v>0</v>
      </c>
      <c r="G158" s="20">
        <v>580.6825292578011</v>
      </c>
      <c r="H158" s="20">
        <v>13249</v>
      </c>
      <c r="I158" s="20">
        <v>0</v>
      </c>
      <c r="J158" s="20">
        <v>0</v>
      </c>
      <c r="K158" s="20">
        <v>0</v>
      </c>
      <c r="L158" s="20">
        <v>13249</v>
      </c>
      <c r="M158" s="23">
        <v>22.816253860666684</v>
      </c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</row>
    <row r="159" spans="1:39" ht="12.75">
      <c r="A159" s="18" t="s">
        <v>960</v>
      </c>
      <c r="B159" s="18" t="s">
        <v>1383</v>
      </c>
      <c r="C159" s="20">
        <v>633.5224508328787</v>
      </c>
      <c r="D159" s="20">
        <v>4.876480747245263</v>
      </c>
      <c r="E159" s="20">
        <v>0</v>
      </c>
      <c r="F159" s="20">
        <v>4.876480747245263</v>
      </c>
      <c r="G159" s="20">
        <v>628.6459700856334</v>
      </c>
      <c r="H159" s="20">
        <v>18418</v>
      </c>
      <c r="I159" s="20">
        <v>7062</v>
      </c>
      <c r="J159" s="20">
        <v>0</v>
      </c>
      <c r="K159" s="20">
        <v>7062</v>
      </c>
      <c r="L159" s="20">
        <v>11356</v>
      </c>
      <c r="M159" s="23">
        <v>18.064221422517193</v>
      </c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</row>
    <row r="160" spans="1:39" ht="12.75">
      <c r="A160" s="18" t="s">
        <v>961</v>
      </c>
      <c r="B160" s="18" t="s">
        <v>1384</v>
      </c>
      <c r="C160" s="20">
        <v>884.8135979518091</v>
      </c>
      <c r="D160" s="20">
        <v>35.482288562169856</v>
      </c>
      <c r="E160" s="20">
        <v>35.482288562169856</v>
      </c>
      <c r="F160" s="20">
        <v>0</v>
      </c>
      <c r="G160" s="20">
        <v>849.3313093896393</v>
      </c>
      <c r="H160" s="20">
        <v>84278</v>
      </c>
      <c r="I160" s="20">
        <v>58584</v>
      </c>
      <c r="J160" s="20">
        <v>58584</v>
      </c>
      <c r="K160" s="20">
        <v>0</v>
      </c>
      <c r="L160" s="20">
        <v>25694</v>
      </c>
      <c r="M160" s="23">
        <v>30.252034413360615</v>
      </c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1:39" ht="12.75">
      <c r="A161" s="18" t="s">
        <v>962</v>
      </c>
      <c r="B161" s="18" t="s">
        <v>2524</v>
      </c>
      <c r="C161" s="20">
        <v>662.1669552774853</v>
      </c>
      <c r="D161" s="20">
        <v>4.023655276288392</v>
      </c>
      <c r="E161" s="20">
        <v>0</v>
      </c>
      <c r="F161" s="20">
        <v>4.023655276288392</v>
      </c>
      <c r="G161" s="20">
        <v>658.143300001197</v>
      </c>
      <c r="H161" s="20">
        <v>22781</v>
      </c>
      <c r="I161" s="20">
        <v>5295</v>
      </c>
      <c r="J161" s="20">
        <v>0</v>
      </c>
      <c r="K161" s="20">
        <v>5295</v>
      </c>
      <c r="L161" s="20">
        <v>17486</v>
      </c>
      <c r="M161" s="23">
        <v>26.568681926820798</v>
      </c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</row>
    <row r="162" spans="1:39" ht="12.75">
      <c r="A162" s="18" t="s">
        <v>963</v>
      </c>
      <c r="B162" s="18" t="s">
        <v>2525</v>
      </c>
      <c r="C162" s="20">
        <v>526.4959974795298</v>
      </c>
      <c r="D162" s="20">
        <v>0</v>
      </c>
      <c r="E162" s="20">
        <v>0</v>
      </c>
      <c r="F162" s="20">
        <v>0</v>
      </c>
      <c r="G162" s="20">
        <v>526.4959974795298</v>
      </c>
      <c r="H162" s="20">
        <v>8559</v>
      </c>
      <c r="I162" s="20">
        <v>0</v>
      </c>
      <c r="J162" s="20">
        <v>0</v>
      </c>
      <c r="K162" s="20">
        <v>0</v>
      </c>
      <c r="L162" s="20">
        <v>8559</v>
      </c>
      <c r="M162" s="23">
        <v>16.256533840663764</v>
      </c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</row>
    <row r="163" spans="1:39" ht="12.75">
      <c r="A163" s="18" t="s">
        <v>964</v>
      </c>
      <c r="B163" s="18" t="s">
        <v>1387</v>
      </c>
      <c r="C163" s="20">
        <v>586.5662764339518</v>
      </c>
      <c r="D163" s="20">
        <v>3.481187786994019</v>
      </c>
      <c r="E163" s="20">
        <v>0</v>
      </c>
      <c r="F163" s="20">
        <v>3.481187786994019</v>
      </c>
      <c r="G163" s="20">
        <v>583.0850886469577</v>
      </c>
      <c r="H163" s="20">
        <v>17774</v>
      </c>
      <c r="I163" s="20">
        <v>6509</v>
      </c>
      <c r="J163" s="20">
        <v>0</v>
      </c>
      <c r="K163" s="20">
        <v>6509</v>
      </c>
      <c r="L163" s="20">
        <v>11265</v>
      </c>
      <c r="M163" s="23">
        <v>19.319650286616493</v>
      </c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</row>
    <row r="164" spans="1:39" ht="12.75">
      <c r="A164" s="18" t="s">
        <v>965</v>
      </c>
      <c r="B164" s="18" t="s">
        <v>1388</v>
      </c>
      <c r="C164" s="20">
        <v>601.6623191645692</v>
      </c>
      <c r="D164" s="20">
        <v>2.8877819360901746</v>
      </c>
      <c r="E164" s="20">
        <v>0</v>
      </c>
      <c r="F164" s="20">
        <v>2.8877819360901746</v>
      </c>
      <c r="G164" s="20">
        <v>598.774537228479</v>
      </c>
      <c r="H164" s="20">
        <v>12580</v>
      </c>
      <c r="I164" s="20">
        <v>5089</v>
      </c>
      <c r="J164" s="20">
        <v>0</v>
      </c>
      <c r="K164" s="20">
        <v>5089</v>
      </c>
      <c r="L164" s="20">
        <v>7491</v>
      </c>
      <c r="M164" s="23">
        <v>12.510552026265609</v>
      </c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1:39" ht="12.75">
      <c r="A165" s="18" t="s">
        <v>966</v>
      </c>
      <c r="B165" s="18" t="s">
        <v>2526</v>
      </c>
      <c r="C165" s="20">
        <v>561.2005580710064</v>
      </c>
      <c r="D165" s="20">
        <v>0</v>
      </c>
      <c r="E165" s="20">
        <v>0</v>
      </c>
      <c r="F165" s="20">
        <v>0</v>
      </c>
      <c r="G165" s="20">
        <v>561.2005580710064</v>
      </c>
      <c r="H165" s="20">
        <v>14492</v>
      </c>
      <c r="I165" s="20">
        <v>0</v>
      </c>
      <c r="J165" s="20">
        <v>0</v>
      </c>
      <c r="K165" s="20">
        <v>0</v>
      </c>
      <c r="L165" s="20">
        <v>14492</v>
      </c>
      <c r="M165" s="23">
        <v>25.823210243790218</v>
      </c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</row>
    <row r="166" spans="1:39" ht="12.75">
      <c r="A166" s="18" t="s">
        <v>967</v>
      </c>
      <c r="B166" s="18" t="s">
        <v>2527</v>
      </c>
      <c r="C166" s="20">
        <v>531.73273016568</v>
      </c>
      <c r="D166" s="20">
        <v>2.944654290571442</v>
      </c>
      <c r="E166" s="20">
        <v>0</v>
      </c>
      <c r="F166" s="20">
        <v>2.944654290571442</v>
      </c>
      <c r="G166" s="20">
        <v>528.7880758751086</v>
      </c>
      <c r="H166" s="20">
        <v>13628</v>
      </c>
      <c r="I166" s="20">
        <v>3721</v>
      </c>
      <c r="J166" s="20">
        <v>0</v>
      </c>
      <c r="K166" s="20">
        <v>3721</v>
      </c>
      <c r="L166" s="20">
        <v>9907</v>
      </c>
      <c r="M166" s="23">
        <v>18.73529387667183</v>
      </c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</row>
    <row r="167" spans="1:39" ht="12.75">
      <c r="A167" s="18" t="s">
        <v>968</v>
      </c>
      <c r="B167" s="18" t="s">
        <v>2528</v>
      </c>
      <c r="C167" s="20">
        <v>709.8715907726391</v>
      </c>
      <c r="D167" s="20">
        <v>4.024624776978162</v>
      </c>
      <c r="E167" s="20">
        <v>0</v>
      </c>
      <c r="F167" s="20">
        <v>4.024624776978162</v>
      </c>
      <c r="G167" s="20">
        <v>705.846965995661</v>
      </c>
      <c r="H167" s="20">
        <v>22486</v>
      </c>
      <c r="I167" s="20">
        <v>6544</v>
      </c>
      <c r="J167" s="20">
        <v>0</v>
      </c>
      <c r="K167" s="20">
        <v>6544</v>
      </c>
      <c r="L167" s="20">
        <v>15942</v>
      </c>
      <c r="M167" s="23">
        <v>22.58563225176206</v>
      </c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</row>
    <row r="168" spans="1:39" ht="12.75">
      <c r="A168" s="18" t="s">
        <v>969</v>
      </c>
      <c r="B168" s="18" t="s">
        <v>2529</v>
      </c>
      <c r="C168" s="20">
        <v>765.9589910088561</v>
      </c>
      <c r="D168" s="20">
        <v>18.49879439828602</v>
      </c>
      <c r="E168" s="20">
        <v>11.149276851327397</v>
      </c>
      <c r="F168" s="20">
        <v>7.349517546958621</v>
      </c>
      <c r="G168" s="20">
        <v>747.4601966105699</v>
      </c>
      <c r="H168" s="20">
        <v>52828</v>
      </c>
      <c r="I168" s="20">
        <v>24038</v>
      </c>
      <c r="J168" s="20">
        <v>14391</v>
      </c>
      <c r="K168" s="20">
        <v>9647</v>
      </c>
      <c r="L168" s="20">
        <v>28790</v>
      </c>
      <c r="M168" s="23">
        <v>38.51710115207609</v>
      </c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</row>
    <row r="169" spans="1:39" ht="12.75">
      <c r="A169" s="18" t="s">
        <v>970</v>
      </c>
      <c r="B169" s="18" t="s">
        <v>1392</v>
      </c>
      <c r="C169" s="20">
        <v>836.811848912333</v>
      </c>
      <c r="D169" s="20">
        <v>0</v>
      </c>
      <c r="E169" s="20">
        <v>0</v>
      </c>
      <c r="F169" s="20">
        <v>0</v>
      </c>
      <c r="G169" s="20">
        <v>836.811848912333</v>
      </c>
      <c r="H169" s="20">
        <v>14243</v>
      </c>
      <c r="I169" s="20">
        <v>0</v>
      </c>
      <c r="J169" s="20">
        <v>0</v>
      </c>
      <c r="K169" s="20">
        <v>0</v>
      </c>
      <c r="L169" s="20">
        <v>14243</v>
      </c>
      <c r="M169" s="23">
        <v>17.020552491593772</v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</row>
    <row r="170" spans="1:39" ht="12.75">
      <c r="A170" s="18" t="s">
        <v>971</v>
      </c>
      <c r="B170" s="18" t="s">
        <v>1394</v>
      </c>
      <c r="C170" s="20">
        <v>597.7005127040884</v>
      </c>
      <c r="D170" s="20">
        <v>0</v>
      </c>
      <c r="E170" s="20">
        <v>0</v>
      </c>
      <c r="F170" s="20">
        <v>0</v>
      </c>
      <c r="G170" s="20">
        <v>597.7005127040884</v>
      </c>
      <c r="H170" s="20">
        <v>16140</v>
      </c>
      <c r="I170" s="20">
        <v>0</v>
      </c>
      <c r="J170" s="20">
        <v>0</v>
      </c>
      <c r="K170" s="20">
        <v>0</v>
      </c>
      <c r="L170" s="20">
        <v>16140</v>
      </c>
      <c r="M170" s="23">
        <v>27.003490304835402</v>
      </c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</row>
    <row r="171" spans="1:39" ht="12.75">
      <c r="A171" s="18" t="s">
        <v>972</v>
      </c>
      <c r="B171" s="18" t="s">
        <v>2530</v>
      </c>
      <c r="C171" s="20">
        <v>623.9775891286192</v>
      </c>
      <c r="D171" s="20">
        <v>16.402830432360243</v>
      </c>
      <c r="E171" s="20">
        <v>16.402830432360243</v>
      </c>
      <c r="F171" s="20">
        <v>0</v>
      </c>
      <c r="G171" s="20">
        <v>607.574758696259</v>
      </c>
      <c r="H171" s="20">
        <v>40443</v>
      </c>
      <c r="I171" s="20">
        <v>23521</v>
      </c>
      <c r="J171" s="20">
        <v>23521</v>
      </c>
      <c r="K171" s="20">
        <v>0</v>
      </c>
      <c r="L171" s="20">
        <v>16922</v>
      </c>
      <c r="M171" s="23">
        <v>27.851716612308625</v>
      </c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</row>
    <row r="172" spans="1:39" ht="12.75">
      <c r="A172" s="18" t="s">
        <v>973</v>
      </c>
      <c r="B172" s="18" t="s">
        <v>2531</v>
      </c>
      <c r="C172" s="20">
        <v>898.246860126649</v>
      </c>
      <c r="D172" s="20">
        <v>17.25555783355399</v>
      </c>
      <c r="E172" s="20">
        <v>0</v>
      </c>
      <c r="F172" s="20">
        <v>17.25555783355399</v>
      </c>
      <c r="G172" s="20">
        <v>880.991302293095</v>
      </c>
      <c r="H172" s="20">
        <v>51979</v>
      </c>
      <c r="I172" s="20">
        <v>34211</v>
      </c>
      <c r="J172" s="20">
        <v>0</v>
      </c>
      <c r="K172" s="20">
        <v>34211</v>
      </c>
      <c r="L172" s="20">
        <v>17768</v>
      </c>
      <c r="M172" s="23">
        <v>20.168190030653452</v>
      </c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</row>
    <row r="173" spans="1:39" ht="12.75">
      <c r="A173" s="18" t="s">
        <v>974</v>
      </c>
      <c r="B173" s="18" t="s">
        <v>1397</v>
      </c>
      <c r="C173" s="20">
        <v>606.6453418986074</v>
      </c>
      <c r="D173" s="20">
        <v>4.044387378653147</v>
      </c>
      <c r="E173" s="20">
        <v>0</v>
      </c>
      <c r="F173" s="20">
        <v>4.044387378653147</v>
      </c>
      <c r="G173" s="20">
        <v>602.6009545199543</v>
      </c>
      <c r="H173" s="20">
        <v>10254</v>
      </c>
      <c r="I173" s="20">
        <v>3784</v>
      </c>
      <c r="J173" s="20">
        <v>0</v>
      </c>
      <c r="K173" s="20">
        <v>3784</v>
      </c>
      <c r="L173" s="20">
        <v>6470</v>
      </c>
      <c r="M173" s="23">
        <v>10.736790161831307</v>
      </c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</row>
    <row r="174" spans="1:39" ht="12.75">
      <c r="A174" s="18" t="s">
        <v>975</v>
      </c>
      <c r="B174" s="18" t="s">
        <v>1398</v>
      </c>
      <c r="C174" s="20">
        <v>780.9254951654309</v>
      </c>
      <c r="D174" s="20">
        <v>0</v>
      </c>
      <c r="E174" s="20">
        <v>0</v>
      </c>
      <c r="F174" s="20">
        <v>0</v>
      </c>
      <c r="G174" s="20">
        <v>780.9254951654309</v>
      </c>
      <c r="H174" s="20">
        <v>9245</v>
      </c>
      <c r="I174" s="20">
        <v>0</v>
      </c>
      <c r="J174" s="20">
        <v>0</v>
      </c>
      <c r="K174" s="20">
        <v>0</v>
      </c>
      <c r="L174" s="20">
        <v>9245</v>
      </c>
      <c r="M174" s="23">
        <v>11.838517319813644</v>
      </c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</row>
    <row r="175" spans="1:39" ht="12.75">
      <c r="A175" s="18" t="s">
        <v>976</v>
      </c>
      <c r="B175" s="18" t="s">
        <v>2532</v>
      </c>
      <c r="C175" s="20">
        <v>619.9522222646934</v>
      </c>
      <c r="D175" s="20">
        <v>1.3915477763839517</v>
      </c>
      <c r="E175" s="20">
        <v>0</v>
      </c>
      <c r="F175" s="20">
        <v>1.3915477763839517</v>
      </c>
      <c r="G175" s="20">
        <v>618.5606744883095</v>
      </c>
      <c r="H175" s="20">
        <v>9955</v>
      </c>
      <c r="I175" s="20">
        <v>3016</v>
      </c>
      <c r="J175" s="20">
        <v>0</v>
      </c>
      <c r="K175" s="20">
        <v>3016</v>
      </c>
      <c r="L175" s="20">
        <v>6939</v>
      </c>
      <c r="M175" s="23">
        <v>11.217977938445785</v>
      </c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</row>
    <row r="176" spans="1:39" ht="12.75">
      <c r="A176" s="18" t="s">
        <v>977</v>
      </c>
      <c r="B176" s="18" t="s">
        <v>2533</v>
      </c>
      <c r="C176" s="20">
        <v>822.9672848536657</v>
      </c>
      <c r="D176" s="20">
        <v>0</v>
      </c>
      <c r="E176" s="20">
        <v>0</v>
      </c>
      <c r="F176" s="20">
        <v>0</v>
      </c>
      <c r="G176" s="20">
        <v>822.9672848536657</v>
      </c>
      <c r="H176" s="20">
        <v>8608</v>
      </c>
      <c r="I176" s="20">
        <v>0</v>
      </c>
      <c r="J176" s="20">
        <v>0</v>
      </c>
      <c r="K176" s="20">
        <v>0</v>
      </c>
      <c r="L176" s="20">
        <v>8608</v>
      </c>
      <c r="M176" s="23">
        <v>10.459711046145188</v>
      </c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</row>
    <row r="177" spans="1:39" ht="12.75">
      <c r="A177" s="18" t="s">
        <v>978</v>
      </c>
      <c r="B177" s="18" t="s">
        <v>2534</v>
      </c>
      <c r="C177" s="20">
        <v>732.4489471593166</v>
      </c>
      <c r="D177" s="20">
        <v>10.162559898810537</v>
      </c>
      <c r="E177" s="20">
        <v>0</v>
      </c>
      <c r="F177" s="20">
        <v>10.162559898810537</v>
      </c>
      <c r="G177" s="20">
        <v>722.2863872605061</v>
      </c>
      <c r="H177" s="20">
        <v>28790</v>
      </c>
      <c r="I177" s="20">
        <v>12249</v>
      </c>
      <c r="J177" s="20">
        <v>0</v>
      </c>
      <c r="K177" s="20">
        <v>12249</v>
      </c>
      <c r="L177" s="20">
        <v>16541</v>
      </c>
      <c r="M177" s="23">
        <v>22.90088847269688</v>
      </c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</row>
    <row r="178" spans="1:39" ht="12.75">
      <c r="A178" s="18" t="s">
        <v>979</v>
      </c>
      <c r="B178" s="18" t="s">
        <v>1400</v>
      </c>
      <c r="C178" s="20">
        <v>550.9426647099046</v>
      </c>
      <c r="D178" s="20">
        <v>0</v>
      </c>
      <c r="E178" s="20">
        <v>0</v>
      </c>
      <c r="F178" s="20">
        <v>0</v>
      </c>
      <c r="G178" s="20">
        <v>550.9426647099046</v>
      </c>
      <c r="H178" s="20">
        <v>10209</v>
      </c>
      <c r="I178" s="20">
        <v>0</v>
      </c>
      <c r="J178" s="20">
        <v>0</v>
      </c>
      <c r="K178" s="20">
        <v>0</v>
      </c>
      <c r="L178" s="20">
        <v>10209</v>
      </c>
      <c r="M178" s="23">
        <v>18.53005884990861</v>
      </c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</row>
    <row r="179" spans="1:39" ht="12.75">
      <c r="A179" s="18" t="s">
        <v>980</v>
      </c>
      <c r="B179" s="18" t="s">
        <v>2535</v>
      </c>
      <c r="C179" s="20">
        <v>692.6703682210724</v>
      </c>
      <c r="D179" s="20">
        <v>8.612542582161419</v>
      </c>
      <c r="E179" s="20">
        <v>0</v>
      </c>
      <c r="F179" s="20">
        <v>8.612542582161419</v>
      </c>
      <c r="G179" s="20">
        <v>684.057825638911</v>
      </c>
      <c r="H179" s="20">
        <v>26445</v>
      </c>
      <c r="I179" s="20">
        <v>13980</v>
      </c>
      <c r="J179" s="20">
        <v>0</v>
      </c>
      <c r="K179" s="20">
        <v>13980</v>
      </c>
      <c r="L179" s="20">
        <v>12465</v>
      </c>
      <c r="M179" s="23">
        <v>18.222143703067314</v>
      </c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</row>
    <row r="180" spans="1:39" ht="12.75">
      <c r="A180" s="18" t="s">
        <v>981</v>
      </c>
      <c r="B180" s="18" t="s">
        <v>1402</v>
      </c>
      <c r="C180" s="20">
        <v>603.0072096719953</v>
      </c>
      <c r="D180" s="20">
        <v>0</v>
      </c>
      <c r="E180" s="20">
        <v>0</v>
      </c>
      <c r="F180" s="20">
        <v>0</v>
      </c>
      <c r="G180" s="20">
        <v>603.0072096719953</v>
      </c>
      <c r="H180" s="20">
        <v>11303</v>
      </c>
      <c r="I180" s="20">
        <v>0</v>
      </c>
      <c r="J180" s="20">
        <v>0</v>
      </c>
      <c r="K180" s="20">
        <v>0</v>
      </c>
      <c r="L180" s="20">
        <v>11303</v>
      </c>
      <c r="M180" s="23">
        <v>18.744386167701457</v>
      </c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</row>
    <row r="181" spans="1:39" ht="12.75">
      <c r="A181" s="18" t="s">
        <v>982</v>
      </c>
      <c r="B181" s="18" t="s">
        <v>2536</v>
      </c>
      <c r="C181" s="20">
        <v>757.7373255448953</v>
      </c>
      <c r="D181" s="20">
        <v>5.838764429093052</v>
      </c>
      <c r="E181" s="20">
        <v>0</v>
      </c>
      <c r="F181" s="20">
        <v>5.838764429093052</v>
      </c>
      <c r="G181" s="20">
        <v>751.8985611158023</v>
      </c>
      <c r="H181" s="20">
        <v>25614</v>
      </c>
      <c r="I181" s="20">
        <v>9284</v>
      </c>
      <c r="J181" s="20">
        <v>0</v>
      </c>
      <c r="K181" s="20">
        <v>9284</v>
      </c>
      <c r="L181" s="20">
        <v>16330</v>
      </c>
      <c r="M181" s="23">
        <v>21.718355167173893</v>
      </c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</row>
    <row r="182" spans="1:39" ht="12.75">
      <c r="A182" s="18" t="s">
        <v>983</v>
      </c>
      <c r="B182" s="18" t="s">
        <v>2537</v>
      </c>
      <c r="C182" s="20">
        <v>859.3771068107134</v>
      </c>
      <c r="D182" s="20">
        <v>4.259626956520732</v>
      </c>
      <c r="E182" s="20">
        <v>0</v>
      </c>
      <c r="F182" s="20">
        <v>4.259626956520732</v>
      </c>
      <c r="G182" s="20">
        <v>855.1174798541927</v>
      </c>
      <c r="H182" s="20">
        <v>20229</v>
      </c>
      <c r="I182" s="20">
        <v>5227</v>
      </c>
      <c r="J182" s="20">
        <v>0</v>
      </c>
      <c r="K182" s="20">
        <v>5227</v>
      </c>
      <c r="L182" s="20">
        <v>15002</v>
      </c>
      <c r="M182" s="23">
        <v>17.54378825533775</v>
      </c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</row>
    <row r="183" spans="1:39" ht="12.75">
      <c r="A183" s="18" t="s">
        <v>984</v>
      </c>
      <c r="B183" s="18" t="s">
        <v>2538</v>
      </c>
      <c r="C183" s="20">
        <v>811.8986244364366</v>
      </c>
      <c r="D183" s="20">
        <v>15.557282201148807</v>
      </c>
      <c r="E183" s="20">
        <v>0</v>
      </c>
      <c r="F183" s="20">
        <v>15.557282201148807</v>
      </c>
      <c r="G183" s="20">
        <v>796.3413422352879</v>
      </c>
      <c r="H183" s="20">
        <v>54469</v>
      </c>
      <c r="I183" s="20">
        <v>22744</v>
      </c>
      <c r="J183" s="20">
        <v>0</v>
      </c>
      <c r="K183" s="20">
        <v>22744</v>
      </c>
      <c r="L183" s="20">
        <v>31725</v>
      </c>
      <c r="M183" s="23">
        <v>39.838444040779805</v>
      </c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</row>
    <row r="184" spans="1:39" ht="12.75">
      <c r="A184" s="18" t="s">
        <v>985</v>
      </c>
      <c r="B184" s="18" t="s">
        <v>2539</v>
      </c>
      <c r="C184" s="20">
        <v>645.9331646842289</v>
      </c>
      <c r="D184" s="20">
        <v>0</v>
      </c>
      <c r="E184" s="20">
        <v>0</v>
      </c>
      <c r="F184" s="20">
        <v>0</v>
      </c>
      <c r="G184" s="20">
        <v>645.9331646842289</v>
      </c>
      <c r="H184" s="20">
        <v>9539</v>
      </c>
      <c r="I184" s="20">
        <v>0</v>
      </c>
      <c r="J184" s="20">
        <v>0</v>
      </c>
      <c r="K184" s="20">
        <v>0</v>
      </c>
      <c r="L184" s="20">
        <v>9539</v>
      </c>
      <c r="M184" s="23">
        <v>14.767781748229693</v>
      </c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</row>
    <row r="185" spans="1:39" ht="12.75">
      <c r="A185" s="18" t="s">
        <v>986</v>
      </c>
      <c r="B185" s="18" t="s">
        <v>2540</v>
      </c>
      <c r="C185" s="20">
        <v>770.8193778902105</v>
      </c>
      <c r="D185" s="20">
        <v>166.83756249534264</v>
      </c>
      <c r="E185" s="20">
        <v>161.06795694042415</v>
      </c>
      <c r="F185" s="20">
        <v>5.769605554918488</v>
      </c>
      <c r="G185" s="20">
        <v>603.9818153948679</v>
      </c>
      <c r="H185" s="20">
        <v>361474</v>
      </c>
      <c r="I185" s="20">
        <v>315796</v>
      </c>
      <c r="J185" s="20">
        <v>305090</v>
      </c>
      <c r="K185" s="20">
        <v>10706</v>
      </c>
      <c r="L185" s="20">
        <v>45678</v>
      </c>
      <c r="M185" s="23">
        <v>75.62810474705581</v>
      </c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</row>
    <row r="186" spans="1:39" ht="12.75">
      <c r="A186" s="18" t="s">
        <v>987</v>
      </c>
      <c r="B186" s="18" t="s">
        <v>1403</v>
      </c>
      <c r="C186" s="20">
        <v>651.8228300230927</v>
      </c>
      <c r="D186" s="20">
        <v>4.034627892816698</v>
      </c>
      <c r="E186" s="20">
        <v>0</v>
      </c>
      <c r="F186" s="20">
        <v>4.034627892816698</v>
      </c>
      <c r="G186" s="20">
        <v>647.788202130276</v>
      </c>
      <c r="H186" s="20">
        <v>18195</v>
      </c>
      <c r="I186" s="20">
        <v>5756</v>
      </c>
      <c r="J186" s="20">
        <v>0</v>
      </c>
      <c r="K186" s="20">
        <v>5756</v>
      </c>
      <c r="L186" s="20">
        <v>12439</v>
      </c>
      <c r="M186" s="23">
        <v>19.202263886705374</v>
      </c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</row>
    <row r="187" spans="1:39" ht="12.75">
      <c r="A187" s="18" t="s">
        <v>988</v>
      </c>
      <c r="B187" s="18" t="s">
        <v>2541</v>
      </c>
      <c r="C187" s="20">
        <v>633.835300713168</v>
      </c>
      <c r="D187" s="20">
        <v>9.298847525842733</v>
      </c>
      <c r="E187" s="20">
        <v>0</v>
      </c>
      <c r="F187" s="20">
        <v>9.298847525842733</v>
      </c>
      <c r="G187" s="20">
        <v>624.5364531873253</v>
      </c>
      <c r="H187" s="20">
        <v>29329</v>
      </c>
      <c r="I187" s="20">
        <v>14286</v>
      </c>
      <c r="J187" s="20">
        <v>0</v>
      </c>
      <c r="K187" s="20">
        <v>14286</v>
      </c>
      <c r="L187" s="20">
        <v>15043</v>
      </c>
      <c r="M187" s="23">
        <v>24.086664474472173</v>
      </c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</row>
    <row r="188" spans="1:39" ht="12.75">
      <c r="A188" s="18" t="s">
        <v>989</v>
      </c>
      <c r="B188" s="18" t="s">
        <v>2542</v>
      </c>
      <c r="C188" s="20">
        <v>723.4602217071629</v>
      </c>
      <c r="D188" s="20">
        <v>35.06096001031663</v>
      </c>
      <c r="E188" s="20">
        <v>33.35222604848739</v>
      </c>
      <c r="F188" s="20">
        <v>1.7087339618292405</v>
      </c>
      <c r="G188" s="20">
        <v>688.3992616968463</v>
      </c>
      <c r="H188" s="20">
        <v>83529</v>
      </c>
      <c r="I188" s="20">
        <v>41937</v>
      </c>
      <c r="J188" s="20">
        <v>40850</v>
      </c>
      <c r="K188" s="20">
        <v>1087</v>
      </c>
      <c r="L188" s="20">
        <v>41592</v>
      </c>
      <c r="M188" s="23">
        <v>60.41842621602937</v>
      </c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</row>
    <row r="189" spans="1:39" ht="12.75">
      <c r="A189" s="18" t="s">
        <v>990</v>
      </c>
      <c r="B189" s="18" t="s">
        <v>2543</v>
      </c>
      <c r="C189" s="20">
        <v>893.8782718717773</v>
      </c>
      <c r="D189" s="20">
        <v>1.8093620330247997</v>
      </c>
      <c r="E189" s="20">
        <v>0</v>
      </c>
      <c r="F189" s="20">
        <v>1.8093620330247997</v>
      </c>
      <c r="G189" s="20">
        <v>892.0689098387525</v>
      </c>
      <c r="H189" s="20">
        <v>10996</v>
      </c>
      <c r="I189" s="20">
        <v>2986</v>
      </c>
      <c r="J189" s="20">
        <v>0</v>
      </c>
      <c r="K189" s="20">
        <v>2986</v>
      </c>
      <c r="L189" s="20">
        <v>8010</v>
      </c>
      <c r="M189" s="23">
        <v>8.979126961669207</v>
      </c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</row>
    <row r="190" spans="1:39" ht="12.75">
      <c r="A190" s="18" t="s">
        <v>991</v>
      </c>
      <c r="B190" s="18" t="s">
        <v>2544</v>
      </c>
      <c r="C190" s="20">
        <v>667.1478177740248</v>
      </c>
      <c r="D190" s="20">
        <v>0</v>
      </c>
      <c r="E190" s="20">
        <v>0</v>
      </c>
      <c r="F190" s="20">
        <v>0</v>
      </c>
      <c r="G190" s="20">
        <v>667.1478177740248</v>
      </c>
      <c r="H190" s="20">
        <v>8261</v>
      </c>
      <c r="I190" s="20">
        <v>0</v>
      </c>
      <c r="J190" s="20">
        <v>0</v>
      </c>
      <c r="K190" s="20">
        <v>0</v>
      </c>
      <c r="L190" s="20">
        <v>8261</v>
      </c>
      <c r="M190" s="23">
        <v>12.382563174025329</v>
      </c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</row>
    <row r="191" spans="1:39" ht="12.75">
      <c r="A191" s="18" t="s">
        <v>992</v>
      </c>
      <c r="B191" s="18" t="s">
        <v>2545</v>
      </c>
      <c r="C191" s="20">
        <v>536.2424292266427</v>
      </c>
      <c r="D191" s="20">
        <v>46.41877256038916</v>
      </c>
      <c r="E191" s="20">
        <v>41.381540027328256</v>
      </c>
      <c r="F191" s="20">
        <v>5.0372325330609</v>
      </c>
      <c r="G191" s="20">
        <v>489.82365666625356</v>
      </c>
      <c r="H191" s="20">
        <v>115071</v>
      </c>
      <c r="I191" s="20">
        <v>90754</v>
      </c>
      <c r="J191" s="20">
        <v>83998</v>
      </c>
      <c r="K191" s="20">
        <v>6756</v>
      </c>
      <c r="L191" s="20">
        <v>24317</v>
      </c>
      <c r="M191" s="23">
        <v>49.644396853965425</v>
      </c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</row>
    <row r="192" spans="1:39" ht="12.75">
      <c r="A192" s="18" t="s">
        <v>993</v>
      </c>
      <c r="B192" s="18" t="s">
        <v>2546</v>
      </c>
      <c r="C192" s="20">
        <v>563.9401129655563</v>
      </c>
      <c r="D192" s="20">
        <v>5.122367898291617</v>
      </c>
      <c r="E192" s="20">
        <v>0</v>
      </c>
      <c r="F192" s="20">
        <v>5.122367898291617</v>
      </c>
      <c r="G192" s="20">
        <v>558.8177450672647</v>
      </c>
      <c r="H192" s="20">
        <v>15757</v>
      </c>
      <c r="I192" s="20">
        <v>5827</v>
      </c>
      <c r="J192" s="20">
        <v>0</v>
      </c>
      <c r="K192" s="20">
        <v>5827</v>
      </c>
      <c r="L192" s="20">
        <v>9930</v>
      </c>
      <c r="M192" s="23">
        <v>17.769657616732857</v>
      </c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</row>
    <row r="193" spans="1:39" ht="12.75">
      <c r="A193" s="18" t="s">
        <v>994</v>
      </c>
      <c r="B193" s="18" t="s">
        <v>2547</v>
      </c>
      <c r="C193" s="20">
        <v>604.3521453532886</v>
      </c>
      <c r="D193" s="20">
        <v>5.006611600880775</v>
      </c>
      <c r="E193" s="20">
        <v>0</v>
      </c>
      <c r="F193" s="20">
        <v>5.006611600880775</v>
      </c>
      <c r="G193" s="20">
        <v>599.3455337524078</v>
      </c>
      <c r="H193" s="20">
        <v>17119</v>
      </c>
      <c r="I193" s="20">
        <v>2995</v>
      </c>
      <c r="J193" s="20">
        <v>0</v>
      </c>
      <c r="K193" s="20">
        <v>2995</v>
      </c>
      <c r="L193" s="20">
        <v>14124</v>
      </c>
      <c r="M193" s="23">
        <v>23.56570493079654</v>
      </c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</row>
    <row r="194" spans="1:39" ht="12.75">
      <c r="A194" s="18" t="s">
        <v>995</v>
      </c>
      <c r="B194" s="18" t="s">
        <v>2548</v>
      </c>
      <c r="C194" s="20">
        <v>606.5909301685372</v>
      </c>
      <c r="D194" s="20">
        <v>0</v>
      </c>
      <c r="E194" s="20">
        <v>0</v>
      </c>
      <c r="F194" s="20">
        <v>0</v>
      </c>
      <c r="G194" s="20">
        <v>606.5909301685372</v>
      </c>
      <c r="H194" s="20">
        <v>11499</v>
      </c>
      <c r="I194" s="20">
        <v>0</v>
      </c>
      <c r="J194" s="20">
        <v>0</v>
      </c>
      <c r="K194" s="20">
        <v>0</v>
      </c>
      <c r="L194" s="20">
        <v>11499</v>
      </c>
      <c r="M194" s="23">
        <v>18.956762173818</v>
      </c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</row>
    <row r="195" spans="1:39" ht="12.75">
      <c r="A195" s="18" t="s">
        <v>996</v>
      </c>
      <c r="B195" s="18" t="s">
        <v>2549</v>
      </c>
      <c r="C195" s="20">
        <v>1038.9004989588775</v>
      </c>
      <c r="D195" s="20">
        <v>17.02122206507894</v>
      </c>
      <c r="E195" s="20">
        <v>0</v>
      </c>
      <c r="F195" s="20">
        <v>17.02122206507894</v>
      </c>
      <c r="G195" s="20">
        <v>1021.8792768937985</v>
      </c>
      <c r="H195" s="20">
        <v>45629</v>
      </c>
      <c r="I195" s="20">
        <v>22146</v>
      </c>
      <c r="J195" s="20">
        <v>0</v>
      </c>
      <c r="K195" s="20">
        <v>22146</v>
      </c>
      <c r="L195" s="20">
        <v>23483</v>
      </c>
      <c r="M195" s="23">
        <v>22.980209630418535</v>
      </c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</row>
    <row r="196" spans="1:39" ht="12.75">
      <c r="A196" s="18" t="s">
        <v>997</v>
      </c>
      <c r="B196" s="18" t="s">
        <v>2550</v>
      </c>
      <c r="C196" s="20">
        <v>711.512338836437</v>
      </c>
      <c r="D196" s="20">
        <v>0</v>
      </c>
      <c r="E196" s="20">
        <v>0</v>
      </c>
      <c r="F196" s="20">
        <v>0</v>
      </c>
      <c r="G196" s="20">
        <v>711.512338836437</v>
      </c>
      <c r="H196" s="20">
        <v>16192</v>
      </c>
      <c r="I196" s="20">
        <v>0</v>
      </c>
      <c r="J196" s="20">
        <v>0</v>
      </c>
      <c r="K196" s="20">
        <v>0</v>
      </c>
      <c r="L196" s="20">
        <v>16192</v>
      </c>
      <c r="M196" s="23">
        <v>22.757159807628057</v>
      </c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</row>
    <row r="197" spans="1:39" ht="12.75">
      <c r="A197" s="18" t="s">
        <v>998</v>
      </c>
      <c r="B197" s="18" t="s">
        <v>4284</v>
      </c>
      <c r="C197" s="20">
        <v>949.7154077250402</v>
      </c>
      <c r="D197" s="20">
        <v>64.24743696218484</v>
      </c>
      <c r="E197" s="20">
        <v>62.17393985234709</v>
      </c>
      <c r="F197" s="20">
        <v>2.0734971098377484</v>
      </c>
      <c r="G197" s="20">
        <v>885.4679707628553</v>
      </c>
      <c r="H197" s="20">
        <v>157715</v>
      </c>
      <c r="I197" s="20">
        <v>109732</v>
      </c>
      <c r="J197" s="20">
        <v>107191</v>
      </c>
      <c r="K197" s="20">
        <v>2541</v>
      </c>
      <c r="L197" s="20">
        <v>47983</v>
      </c>
      <c r="M197" s="23">
        <v>54.189424783667</v>
      </c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</row>
    <row r="198" spans="1:39" ht="12.75">
      <c r="A198" s="18" t="s">
        <v>999</v>
      </c>
      <c r="B198" s="18" t="s">
        <v>2551</v>
      </c>
      <c r="C198" s="20">
        <v>1034.027453742153</v>
      </c>
      <c r="D198" s="20">
        <v>21.139913119456306</v>
      </c>
      <c r="E198" s="20">
        <v>0</v>
      </c>
      <c r="F198" s="20">
        <v>21.139913119456306</v>
      </c>
      <c r="G198" s="20">
        <v>1012.8875406226966</v>
      </c>
      <c r="H198" s="20">
        <v>67165</v>
      </c>
      <c r="I198" s="20">
        <v>29795</v>
      </c>
      <c r="J198" s="20">
        <v>0</v>
      </c>
      <c r="K198" s="20">
        <v>29795</v>
      </c>
      <c r="L198" s="20">
        <v>37370</v>
      </c>
      <c r="M198" s="23">
        <v>36.894520369977016</v>
      </c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</row>
    <row r="199" spans="1:39" ht="12.75">
      <c r="A199" s="18" t="s">
        <v>1000</v>
      </c>
      <c r="B199" s="18" t="s">
        <v>2552</v>
      </c>
      <c r="C199" s="20">
        <v>586.5626586635562</v>
      </c>
      <c r="D199" s="20">
        <v>0</v>
      </c>
      <c r="E199" s="20">
        <v>0</v>
      </c>
      <c r="F199" s="20">
        <v>0</v>
      </c>
      <c r="G199" s="20">
        <v>586.5626586635562</v>
      </c>
      <c r="H199" s="20">
        <v>8741</v>
      </c>
      <c r="I199" s="20">
        <v>0</v>
      </c>
      <c r="J199" s="20">
        <v>0</v>
      </c>
      <c r="K199" s="20">
        <v>0</v>
      </c>
      <c r="L199" s="20">
        <v>8741</v>
      </c>
      <c r="M199" s="23">
        <v>14.90207375272709</v>
      </c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</row>
    <row r="200" spans="1:39" ht="12.75">
      <c r="A200" s="18" t="s">
        <v>1001</v>
      </c>
      <c r="B200" s="18" t="s">
        <v>2553</v>
      </c>
      <c r="C200" s="20">
        <v>927.889568427405</v>
      </c>
      <c r="D200" s="20">
        <v>1.307091949669362</v>
      </c>
      <c r="E200" s="20">
        <v>0</v>
      </c>
      <c r="F200" s="20">
        <v>1.307091949669362</v>
      </c>
      <c r="G200" s="20">
        <v>926.5824764777357</v>
      </c>
      <c r="H200" s="20">
        <v>21139</v>
      </c>
      <c r="I200" s="20">
        <v>3891</v>
      </c>
      <c r="J200" s="20">
        <v>0</v>
      </c>
      <c r="K200" s="20">
        <v>3891</v>
      </c>
      <c r="L200" s="20">
        <v>17248</v>
      </c>
      <c r="M200" s="23">
        <v>18.614640831073867</v>
      </c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</row>
    <row r="201" spans="1:39" ht="12.75">
      <c r="A201" s="18"/>
      <c r="B201" s="18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</row>
    <row r="202" spans="1:39" ht="12.75">
      <c r="A202" s="21" t="s">
        <v>1002</v>
      </c>
      <c r="B202" s="21" t="s">
        <v>4892</v>
      </c>
      <c r="C202" s="22">
        <v>155959.03741670345</v>
      </c>
      <c r="D202" s="22">
        <v>7916.092066658095</v>
      </c>
      <c r="E202" s="22">
        <v>6552.11707406159</v>
      </c>
      <c r="F202" s="22">
        <v>1363.974992596505</v>
      </c>
      <c r="G202" s="22">
        <v>148042.94535004534</v>
      </c>
      <c r="H202" s="22">
        <v>33871648</v>
      </c>
      <c r="I202" s="22">
        <v>31989663</v>
      </c>
      <c r="J202" s="22">
        <v>29950008</v>
      </c>
      <c r="K202" s="22">
        <v>2039655</v>
      </c>
      <c r="L202" s="22">
        <v>1881985</v>
      </c>
      <c r="M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21" t="s">
        <v>1002</v>
      </c>
      <c r="AC202" s="21" t="s">
        <v>4892</v>
      </c>
      <c r="AD202" s="22">
        <v>155959.03741670345</v>
      </c>
      <c r="AE202" s="22">
        <v>7916.092066658095</v>
      </c>
      <c r="AF202" s="22">
        <v>6552.11707406159</v>
      </c>
      <c r="AG202" s="22">
        <v>1363.974992596505</v>
      </c>
      <c r="AH202" s="22">
        <v>148042.94535004534</v>
      </c>
      <c r="AI202" s="22">
        <v>33871648</v>
      </c>
      <c r="AJ202" s="22">
        <v>31989663</v>
      </c>
      <c r="AK202" s="22">
        <v>29950008</v>
      </c>
      <c r="AL202" s="22">
        <v>2039655</v>
      </c>
      <c r="AM202" s="22">
        <v>1881985</v>
      </c>
    </row>
    <row r="203" spans="1:39" ht="12.75">
      <c r="A203" s="18" t="s">
        <v>1003</v>
      </c>
      <c r="B203" s="18" t="s">
        <v>2554</v>
      </c>
      <c r="C203" s="20">
        <v>737.5707092644652</v>
      </c>
      <c r="D203" s="20">
        <v>232.7875252944699</v>
      </c>
      <c r="E203" s="20">
        <v>232.7875252944699</v>
      </c>
      <c r="F203" s="20">
        <v>0</v>
      </c>
      <c r="G203" s="20">
        <v>504.78318396999526</v>
      </c>
      <c r="H203" s="20">
        <v>1443741</v>
      </c>
      <c r="I203" s="20">
        <v>1435461</v>
      </c>
      <c r="J203" s="20">
        <v>1435461</v>
      </c>
      <c r="K203" s="20">
        <v>0</v>
      </c>
      <c r="L203" s="20">
        <v>8280</v>
      </c>
      <c r="M203" s="23">
        <v>16.403082081458898</v>
      </c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</row>
    <row r="204" spans="1:39" ht="12.75">
      <c r="A204" s="18" t="s">
        <v>1004</v>
      </c>
      <c r="B204" s="18" t="s">
        <v>2555</v>
      </c>
      <c r="C204" s="20">
        <v>738.615414404595</v>
      </c>
      <c r="D204" s="20">
        <v>0</v>
      </c>
      <c r="E204" s="20">
        <v>0</v>
      </c>
      <c r="F204" s="20">
        <v>0</v>
      </c>
      <c r="G204" s="20">
        <v>738.615414404595</v>
      </c>
      <c r="H204" s="20">
        <v>1208</v>
      </c>
      <c r="I204" s="20">
        <v>0</v>
      </c>
      <c r="J204" s="20">
        <v>0</v>
      </c>
      <c r="K204" s="20">
        <v>0</v>
      </c>
      <c r="L204" s="20">
        <v>1208</v>
      </c>
      <c r="M204" s="23">
        <v>1.635492539745844</v>
      </c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</row>
    <row r="205" spans="1:39" ht="12.75">
      <c r="A205" s="18" t="s">
        <v>1005</v>
      </c>
      <c r="B205" s="18" t="s">
        <v>2556</v>
      </c>
      <c r="C205" s="20">
        <v>592.965132724297</v>
      </c>
      <c r="D205" s="20">
        <v>6.565888015913557</v>
      </c>
      <c r="E205" s="20">
        <v>0</v>
      </c>
      <c r="F205" s="20">
        <v>6.565888015913557</v>
      </c>
      <c r="G205" s="20">
        <v>586.3992447083834</v>
      </c>
      <c r="H205" s="20">
        <v>35100</v>
      </c>
      <c r="I205" s="20">
        <v>13285</v>
      </c>
      <c r="J205" s="20">
        <v>0</v>
      </c>
      <c r="K205" s="20">
        <v>13285</v>
      </c>
      <c r="L205" s="20">
        <v>21815</v>
      </c>
      <c r="M205" s="23">
        <v>37.201616811168655</v>
      </c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</row>
    <row r="206" spans="1:39" ht="12.75">
      <c r="A206" s="18" t="s">
        <v>1006</v>
      </c>
      <c r="B206" s="18" t="s">
        <v>2557</v>
      </c>
      <c r="C206" s="20">
        <v>1639.4852654041922</v>
      </c>
      <c r="D206" s="20">
        <v>88.98783433005417</v>
      </c>
      <c r="E206" s="20">
        <v>34.928185134091095</v>
      </c>
      <c r="F206" s="20">
        <v>54.059649195963075</v>
      </c>
      <c r="G206" s="20">
        <v>1550.4974310741381</v>
      </c>
      <c r="H206" s="20">
        <v>203171</v>
      </c>
      <c r="I206" s="20">
        <v>166481</v>
      </c>
      <c r="J206" s="20">
        <v>89221</v>
      </c>
      <c r="K206" s="20">
        <v>77260</v>
      </c>
      <c r="L206" s="20">
        <v>36690</v>
      </c>
      <c r="M206" s="23">
        <v>23.663373614609775</v>
      </c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</row>
    <row r="207" spans="1:39" ht="12.75">
      <c r="A207" s="18" t="s">
        <v>1007</v>
      </c>
      <c r="B207" s="18" t="s">
        <v>2558</v>
      </c>
      <c r="C207" s="20">
        <v>1020.0364340753044</v>
      </c>
      <c r="D207" s="20">
        <v>7.119150901180042</v>
      </c>
      <c r="E207" s="20">
        <v>0</v>
      </c>
      <c r="F207" s="20">
        <v>7.119150901180042</v>
      </c>
      <c r="G207" s="20">
        <v>1012.9172831741245</v>
      </c>
      <c r="H207" s="20">
        <v>40554</v>
      </c>
      <c r="I207" s="20">
        <v>7300</v>
      </c>
      <c r="J207" s="20">
        <v>0</v>
      </c>
      <c r="K207" s="20">
        <v>7300</v>
      </c>
      <c r="L207" s="20">
        <v>33254</v>
      </c>
      <c r="M207" s="23">
        <v>32.82992654226782</v>
      </c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</row>
    <row r="208" spans="1:39" ht="12.75">
      <c r="A208" s="18" t="s">
        <v>1008</v>
      </c>
      <c r="B208" s="18" t="s">
        <v>2559</v>
      </c>
      <c r="C208" s="20">
        <v>1150.6729466064194</v>
      </c>
      <c r="D208" s="20">
        <v>2.753015934792102</v>
      </c>
      <c r="E208" s="20">
        <v>0</v>
      </c>
      <c r="F208" s="20">
        <v>2.753015934792102</v>
      </c>
      <c r="G208" s="20">
        <v>1147.9199306716273</v>
      </c>
      <c r="H208" s="20">
        <v>18804</v>
      </c>
      <c r="I208" s="20">
        <v>9603</v>
      </c>
      <c r="J208" s="20">
        <v>0</v>
      </c>
      <c r="K208" s="20">
        <v>9603</v>
      </c>
      <c r="L208" s="20">
        <v>9201</v>
      </c>
      <c r="M208" s="23">
        <v>8.015367408610686</v>
      </c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</row>
    <row r="209" spans="1:39" ht="12.75">
      <c r="A209" s="18" t="s">
        <v>1009</v>
      </c>
      <c r="B209" s="18" t="s">
        <v>2560</v>
      </c>
      <c r="C209" s="20">
        <v>719.9446527461657</v>
      </c>
      <c r="D209" s="20">
        <v>261.90889898158025</v>
      </c>
      <c r="E209" s="20">
        <v>253.4502255411501</v>
      </c>
      <c r="F209" s="20">
        <v>8.458673440430148</v>
      </c>
      <c r="G209" s="20">
        <v>458.0357537645855</v>
      </c>
      <c r="H209" s="20">
        <v>948816</v>
      </c>
      <c r="I209" s="20">
        <v>929007</v>
      </c>
      <c r="J209" s="20">
        <v>917104</v>
      </c>
      <c r="K209" s="20">
        <v>11903</v>
      </c>
      <c r="L209" s="20">
        <v>19809</v>
      </c>
      <c r="M209" s="23">
        <v>43.247715570652026</v>
      </c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</row>
    <row r="210" spans="1:39" ht="12.75">
      <c r="A210" s="18" t="s">
        <v>1010</v>
      </c>
      <c r="B210" s="18" t="s">
        <v>2561</v>
      </c>
      <c r="C210" s="20">
        <v>1007.8102651242687</v>
      </c>
      <c r="D210" s="20">
        <v>17.383423044000505</v>
      </c>
      <c r="E210" s="20">
        <v>0</v>
      </c>
      <c r="F210" s="20">
        <v>17.383423044000505</v>
      </c>
      <c r="G210" s="20">
        <v>990.4268420802682</v>
      </c>
      <c r="H210" s="20">
        <v>27507</v>
      </c>
      <c r="I210" s="20">
        <v>18812</v>
      </c>
      <c r="J210" s="20">
        <v>0</v>
      </c>
      <c r="K210" s="20">
        <v>18812</v>
      </c>
      <c r="L210" s="20">
        <v>8695</v>
      </c>
      <c r="M210" s="23">
        <v>8.779043166618179</v>
      </c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</row>
    <row r="211" spans="1:39" ht="12.75">
      <c r="A211" s="18" t="s">
        <v>1011</v>
      </c>
      <c r="B211" s="18" t="s">
        <v>2562</v>
      </c>
      <c r="C211" s="20">
        <v>1710.8437239019565</v>
      </c>
      <c r="D211" s="20">
        <v>68.21703803832675</v>
      </c>
      <c r="E211" s="20">
        <v>11.735394265544347</v>
      </c>
      <c r="F211" s="20">
        <v>56.4816437727824</v>
      </c>
      <c r="G211" s="20">
        <v>1642.6266858636297</v>
      </c>
      <c r="H211" s="20">
        <v>156299</v>
      </c>
      <c r="I211" s="20">
        <v>98734</v>
      </c>
      <c r="J211" s="20">
        <v>17855</v>
      </c>
      <c r="K211" s="20">
        <v>80879</v>
      </c>
      <c r="L211" s="20">
        <v>57565</v>
      </c>
      <c r="M211" s="23">
        <v>35.04448119308042</v>
      </c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</row>
    <row r="212" spans="1:39" ht="12.75">
      <c r="A212" s="18" t="s">
        <v>1012</v>
      </c>
      <c r="B212" s="18" t="s">
        <v>2563</v>
      </c>
      <c r="C212" s="20">
        <v>5962.713892276929</v>
      </c>
      <c r="D212" s="20">
        <v>176.92983185668842</v>
      </c>
      <c r="E212" s="20">
        <v>138.55350497086286</v>
      </c>
      <c r="F212" s="20">
        <v>38.37632688582556</v>
      </c>
      <c r="G212" s="20">
        <v>5785.78406042024</v>
      </c>
      <c r="H212" s="20">
        <v>799407</v>
      </c>
      <c r="I212" s="20">
        <v>698827</v>
      </c>
      <c r="J212" s="20">
        <v>554843</v>
      </c>
      <c r="K212" s="20">
        <v>143984</v>
      </c>
      <c r="L212" s="20">
        <v>100580</v>
      </c>
      <c r="M212" s="23">
        <v>17.383987883</v>
      </c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</row>
    <row r="213" spans="1:39" ht="12.75">
      <c r="A213" s="18" t="s">
        <v>1013</v>
      </c>
      <c r="B213" s="18" t="s">
        <v>2564</v>
      </c>
      <c r="C213" s="20">
        <v>1314.790577426271</v>
      </c>
      <c r="D213" s="20">
        <v>8.568628949962413</v>
      </c>
      <c r="E213" s="20">
        <v>0</v>
      </c>
      <c r="F213" s="20">
        <v>8.568628949962413</v>
      </c>
      <c r="G213" s="20">
        <v>1306.2219484763086</v>
      </c>
      <c r="H213" s="20">
        <v>26453</v>
      </c>
      <c r="I213" s="20">
        <v>14985</v>
      </c>
      <c r="J213" s="20">
        <v>0</v>
      </c>
      <c r="K213" s="20">
        <v>14985</v>
      </c>
      <c r="L213" s="20">
        <v>11468</v>
      </c>
      <c r="M213" s="23">
        <v>8.779518682393354</v>
      </c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</row>
    <row r="214" spans="1:39" ht="12.75">
      <c r="A214" s="18" t="s">
        <v>1014</v>
      </c>
      <c r="B214" s="18" t="s">
        <v>2565</v>
      </c>
      <c r="C214" s="20">
        <v>3572.4807047741056</v>
      </c>
      <c r="D214" s="20">
        <v>45.09407477163066</v>
      </c>
      <c r="E214" s="20">
        <v>0</v>
      </c>
      <c r="F214" s="20">
        <v>45.09407477163066</v>
      </c>
      <c r="G214" s="20">
        <v>3527.3866300024747</v>
      </c>
      <c r="H214" s="20">
        <v>126518</v>
      </c>
      <c r="I214" s="20">
        <v>88127</v>
      </c>
      <c r="J214" s="20">
        <v>0</v>
      </c>
      <c r="K214" s="20">
        <v>88127</v>
      </c>
      <c r="L214" s="20">
        <v>38391</v>
      </c>
      <c r="M214" s="23">
        <v>10.883694935355885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</row>
    <row r="215" spans="1:39" ht="12.75">
      <c r="A215" s="18" t="s">
        <v>1015</v>
      </c>
      <c r="B215" s="18" t="s">
        <v>2566</v>
      </c>
      <c r="C215" s="20">
        <v>4174.72437415854</v>
      </c>
      <c r="D215" s="20">
        <v>34.68936479751103</v>
      </c>
      <c r="E215" s="20">
        <v>17.866942883629417</v>
      </c>
      <c r="F215" s="20">
        <v>16.82242191388162</v>
      </c>
      <c r="G215" s="20">
        <v>4140.03500936103</v>
      </c>
      <c r="H215" s="20">
        <v>142361</v>
      </c>
      <c r="I215" s="20">
        <v>121649</v>
      </c>
      <c r="J215" s="20">
        <v>54049</v>
      </c>
      <c r="K215" s="20">
        <v>67600</v>
      </c>
      <c r="L215" s="20">
        <v>20712</v>
      </c>
      <c r="M215" s="23">
        <v>5.002856244734191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1:39" ht="12.75">
      <c r="A216" s="18" t="s">
        <v>1016</v>
      </c>
      <c r="B216" s="18" t="s">
        <v>2567</v>
      </c>
      <c r="C216" s="20">
        <v>10203.080118363254</v>
      </c>
      <c r="D216" s="20">
        <v>7.578456775751904</v>
      </c>
      <c r="E216" s="20">
        <v>0</v>
      </c>
      <c r="F216" s="20">
        <v>7.578456775751904</v>
      </c>
      <c r="G216" s="20">
        <v>10195.501661587503</v>
      </c>
      <c r="H216" s="20">
        <v>17945</v>
      </c>
      <c r="I216" s="20">
        <v>10359</v>
      </c>
      <c r="J216" s="20">
        <v>0</v>
      </c>
      <c r="K216" s="20">
        <v>10359</v>
      </c>
      <c r="L216" s="20">
        <v>7586</v>
      </c>
      <c r="M216" s="23">
        <v>0.7440536279426992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1:39" ht="12.75">
      <c r="A217" s="18" t="s">
        <v>1017</v>
      </c>
      <c r="B217" s="18" t="s">
        <v>2568</v>
      </c>
      <c r="C217" s="20">
        <v>8140.948779784347</v>
      </c>
      <c r="D217" s="20">
        <v>192.27504784761967</v>
      </c>
      <c r="E217" s="20">
        <v>110.32499122584501</v>
      </c>
      <c r="F217" s="20">
        <v>81.95005662177465</v>
      </c>
      <c r="G217" s="20">
        <v>7948.673731936728</v>
      </c>
      <c r="H217" s="20">
        <v>661645</v>
      </c>
      <c r="I217" s="20">
        <v>583841</v>
      </c>
      <c r="J217" s="20">
        <v>396125</v>
      </c>
      <c r="K217" s="20">
        <v>187716</v>
      </c>
      <c r="L217" s="20">
        <v>77804</v>
      </c>
      <c r="M217" s="23">
        <v>9.788299611216113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1:39" ht="12.75">
      <c r="A218" s="18" t="s">
        <v>1018</v>
      </c>
      <c r="B218" s="18" t="s">
        <v>2569</v>
      </c>
      <c r="C218" s="20">
        <v>1390.990056729883</v>
      </c>
      <c r="D218" s="20">
        <v>35.32972289886498</v>
      </c>
      <c r="E218" s="20">
        <v>0</v>
      </c>
      <c r="F218" s="20">
        <v>35.32972289886498</v>
      </c>
      <c r="G218" s="20">
        <v>1355.660333831018</v>
      </c>
      <c r="H218" s="20">
        <v>129461</v>
      </c>
      <c r="I218" s="20">
        <v>112687</v>
      </c>
      <c r="J218" s="20">
        <v>0</v>
      </c>
      <c r="K218" s="20">
        <v>112687</v>
      </c>
      <c r="L218" s="20">
        <v>16774</v>
      </c>
      <c r="M218" s="23">
        <v>12.373305894845828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1:39" ht="12.75">
      <c r="A219" s="18" t="s">
        <v>1019</v>
      </c>
      <c r="B219" s="18" t="s">
        <v>2570</v>
      </c>
      <c r="C219" s="20">
        <v>1257.9563940906403</v>
      </c>
      <c r="D219" s="20">
        <v>21.32152133229704</v>
      </c>
      <c r="E219" s="20">
        <v>0</v>
      </c>
      <c r="F219" s="20">
        <v>21.32152133229704</v>
      </c>
      <c r="G219" s="20">
        <v>1236.6348727583434</v>
      </c>
      <c r="H219" s="20">
        <v>58309</v>
      </c>
      <c r="I219" s="20">
        <v>32325</v>
      </c>
      <c r="J219" s="20">
        <v>0</v>
      </c>
      <c r="K219" s="20">
        <v>32325</v>
      </c>
      <c r="L219" s="20">
        <v>25984</v>
      </c>
      <c r="M219" s="23">
        <v>21.011860956211006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1:39" ht="12.75">
      <c r="A220" s="18" t="s">
        <v>1020</v>
      </c>
      <c r="B220" s="18" t="s">
        <v>2571</v>
      </c>
      <c r="C220" s="20">
        <v>4557.258499154244</v>
      </c>
      <c r="D220" s="20">
        <v>6.158615872706992</v>
      </c>
      <c r="E220" s="20">
        <v>0</v>
      </c>
      <c r="F220" s="20">
        <v>6.158615872706992</v>
      </c>
      <c r="G220" s="20">
        <v>4551.099883281538</v>
      </c>
      <c r="H220" s="20">
        <v>33828</v>
      </c>
      <c r="I220" s="20">
        <v>13981</v>
      </c>
      <c r="J220" s="20">
        <v>0</v>
      </c>
      <c r="K220" s="20">
        <v>13981</v>
      </c>
      <c r="L220" s="20">
        <v>19847</v>
      </c>
      <c r="M220" s="23">
        <v>4.3609238445651215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</row>
    <row r="221" spans="1:39" ht="12.75">
      <c r="A221" s="18" t="s">
        <v>1021</v>
      </c>
      <c r="B221" s="18" t="s">
        <v>2572</v>
      </c>
      <c r="C221" s="20">
        <v>4060.8631969275593</v>
      </c>
      <c r="D221" s="20">
        <v>1360.6982621188552</v>
      </c>
      <c r="E221" s="20">
        <v>1343.0105313025942</v>
      </c>
      <c r="F221" s="20">
        <v>17.687730816260892</v>
      </c>
      <c r="G221" s="20">
        <v>2700.164934808704</v>
      </c>
      <c r="H221" s="20">
        <v>9519338</v>
      </c>
      <c r="I221" s="20">
        <v>9451033</v>
      </c>
      <c r="J221" s="20">
        <v>9418004</v>
      </c>
      <c r="K221" s="20">
        <v>33029</v>
      </c>
      <c r="L221" s="20">
        <v>68305</v>
      </c>
      <c r="M221" s="23">
        <v>25.296602855424883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</row>
    <row r="222" spans="1:39" ht="12.75">
      <c r="A222" s="18" t="s">
        <v>1022</v>
      </c>
      <c r="B222" s="18" t="s">
        <v>2573</v>
      </c>
      <c r="C222" s="20">
        <v>2135.857332432945</v>
      </c>
      <c r="D222" s="20">
        <v>38.2063634921021</v>
      </c>
      <c r="E222" s="20">
        <v>22.683667484815597</v>
      </c>
      <c r="F222" s="20">
        <v>15.522696007286505</v>
      </c>
      <c r="G222" s="20">
        <v>2097.6509689408426</v>
      </c>
      <c r="H222" s="20">
        <v>123109</v>
      </c>
      <c r="I222" s="20">
        <v>81245</v>
      </c>
      <c r="J222" s="20">
        <v>58107</v>
      </c>
      <c r="K222" s="20">
        <v>23138</v>
      </c>
      <c r="L222" s="20">
        <v>41864</v>
      </c>
      <c r="M222" s="23">
        <v>19.957562349439954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</row>
    <row r="223" spans="1:39" ht="12.75">
      <c r="A223" s="18" t="s">
        <v>1023</v>
      </c>
      <c r="B223" s="18" t="s">
        <v>2574</v>
      </c>
      <c r="C223" s="20">
        <v>519.8019739821691</v>
      </c>
      <c r="D223" s="20">
        <v>98.95174427112352</v>
      </c>
      <c r="E223" s="20">
        <v>98.95174427112352</v>
      </c>
      <c r="F223" s="20">
        <v>0</v>
      </c>
      <c r="G223" s="20">
        <v>420.85022971104553</v>
      </c>
      <c r="H223" s="20">
        <v>247289</v>
      </c>
      <c r="I223" s="20">
        <v>232836</v>
      </c>
      <c r="J223" s="20">
        <v>232836</v>
      </c>
      <c r="K223" s="20">
        <v>0</v>
      </c>
      <c r="L223" s="20">
        <v>14453</v>
      </c>
      <c r="M223" s="23">
        <v>34.342383536117794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</row>
    <row r="224" spans="1:39" ht="12.75">
      <c r="A224" s="18" t="s">
        <v>1024</v>
      </c>
      <c r="B224" s="18" t="s">
        <v>2575</v>
      </c>
      <c r="C224" s="20">
        <v>1451.117445105064</v>
      </c>
      <c r="D224" s="20">
        <v>0</v>
      </c>
      <c r="E224" s="20">
        <v>0</v>
      </c>
      <c r="F224" s="20">
        <v>0</v>
      </c>
      <c r="G224" s="20">
        <v>1451.117445105064</v>
      </c>
      <c r="H224" s="20">
        <v>17130</v>
      </c>
      <c r="I224" s="20">
        <v>0</v>
      </c>
      <c r="J224" s="20">
        <v>0</v>
      </c>
      <c r="K224" s="20">
        <v>0</v>
      </c>
      <c r="L224" s="20">
        <v>17130</v>
      </c>
      <c r="M224" s="23">
        <v>11.804695793426804</v>
      </c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</row>
    <row r="225" spans="1:39" ht="12.75">
      <c r="A225" s="18" t="s">
        <v>1025</v>
      </c>
      <c r="B225" s="18" t="s">
        <v>2576</v>
      </c>
      <c r="C225" s="20">
        <v>3508.963582527057</v>
      </c>
      <c r="D225" s="20">
        <v>27.671430000003863</v>
      </c>
      <c r="E225" s="20">
        <v>0</v>
      </c>
      <c r="F225" s="20">
        <v>27.671430000003863</v>
      </c>
      <c r="G225" s="20">
        <v>3481.292152527053</v>
      </c>
      <c r="H225" s="20">
        <v>86265</v>
      </c>
      <c r="I225" s="20">
        <v>46249</v>
      </c>
      <c r="J225" s="20">
        <v>0</v>
      </c>
      <c r="K225" s="20">
        <v>46249</v>
      </c>
      <c r="L225" s="20">
        <v>40016</v>
      </c>
      <c r="M225" s="23">
        <v>11.494582541988779</v>
      </c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</row>
    <row r="226" spans="1:39" ht="12.75">
      <c r="A226" s="18" t="s">
        <v>1026</v>
      </c>
      <c r="B226" s="18" t="s">
        <v>2577</v>
      </c>
      <c r="C226" s="20">
        <v>1928.6908138361764</v>
      </c>
      <c r="D226" s="20">
        <v>60.64975310744083</v>
      </c>
      <c r="E226" s="20">
        <v>38.80673345449196</v>
      </c>
      <c r="F226" s="20">
        <v>21.84301965294887</v>
      </c>
      <c r="G226" s="20">
        <v>1868.0410607287356</v>
      </c>
      <c r="H226" s="20">
        <v>210554</v>
      </c>
      <c r="I226" s="20">
        <v>174810</v>
      </c>
      <c r="J226" s="20">
        <v>118192</v>
      </c>
      <c r="K226" s="20">
        <v>56618</v>
      </c>
      <c r="L226" s="20">
        <v>35744</v>
      </c>
      <c r="M226" s="23">
        <v>19.13448304292413</v>
      </c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</row>
    <row r="227" spans="1:39" ht="12.75">
      <c r="A227" s="18" t="s">
        <v>1027</v>
      </c>
      <c r="B227" s="18" t="s">
        <v>2578</v>
      </c>
      <c r="C227" s="20">
        <v>3944.089273986455</v>
      </c>
      <c r="D227" s="20">
        <v>2.1500231853908485</v>
      </c>
      <c r="E227" s="20">
        <v>0</v>
      </c>
      <c r="F227" s="20">
        <v>2.1500231853908485</v>
      </c>
      <c r="G227" s="20">
        <v>3941.9392508010637</v>
      </c>
      <c r="H227" s="20">
        <v>9449</v>
      </c>
      <c r="I227" s="20">
        <v>2831</v>
      </c>
      <c r="J227" s="20">
        <v>0</v>
      </c>
      <c r="K227" s="20">
        <v>2831</v>
      </c>
      <c r="L227" s="20">
        <v>6618</v>
      </c>
      <c r="M227" s="23">
        <v>1.6788690994299618</v>
      </c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</row>
    <row r="228" spans="1:39" ht="12.75">
      <c r="A228" s="18" t="s">
        <v>1028</v>
      </c>
      <c r="B228" s="18" t="s">
        <v>2579</v>
      </c>
      <c r="C228" s="20">
        <v>3044.392871718186</v>
      </c>
      <c r="D228" s="20">
        <v>2.517636920254225</v>
      </c>
      <c r="E228" s="20">
        <v>0</v>
      </c>
      <c r="F228" s="20">
        <v>2.517636920254225</v>
      </c>
      <c r="G228" s="20">
        <v>3041.875234797932</v>
      </c>
      <c r="H228" s="20">
        <v>12853</v>
      </c>
      <c r="I228" s="20">
        <v>5800</v>
      </c>
      <c r="J228" s="20">
        <v>0</v>
      </c>
      <c r="K228" s="20">
        <v>5800</v>
      </c>
      <c r="L228" s="20">
        <v>7053</v>
      </c>
      <c r="M228" s="23">
        <v>2.318635530910761</v>
      </c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</row>
    <row r="229" spans="1:39" ht="12.75">
      <c r="A229" s="18" t="s">
        <v>1029</v>
      </c>
      <c r="B229" s="18" t="s">
        <v>2580</v>
      </c>
      <c r="C229" s="20">
        <v>3321.94671993322</v>
      </c>
      <c r="D229" s="20">
        <v>100.61168273427766</v>
      </c>
      <c r="E229" s="20">
        <v>88.58584482660764</v>
      </c>
      <c r="F229" s="20">
        <v>12.02583790767002</v>
      </c>
      <c r="G229" s="20">
        <v>3221.3350371989422</v>
      </c>
      <c r="H229" s="20">
        <v>401762</v>
      </c>
      <c r="I229" s="20">
        <v>357423</v>
      </c>
      <c r="J229" s="20">
        <v>311503</v>
      </c>
      <c r="K229" s="20">
        <v>45920</v>
      </c>
      <c r="L229" s="20">
        <v>44339</v>
      </c>
      <c r="M229" s="23">
        <v>13.764169044196729</v>
      </c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</row>
    <row r="230" spans="1:39" ht="12.75">
      <c r="A230" s="18" t="s">
        <v>1030</v>
      </c>
      <c r="B230" s="18" t="s">
        <v>2581</v>
      </c>
      <c r="C230" s="20">
        <v>753.732101978654</v>
      </c>
      <c r="D230" s="20">
        <v>35.84170922469674</v>
      </c>
      <c r="E230" s="20">
        <v>25.793679365156585</v>
      </c>
      <c r="F230" s="20">
        <v>10.048029859540161</v>
      </c>
      <c r="G230" s="20">
        <v>717.8903927539573</v>
      </c>
      <c r="H230" s="20">
        <v>124279</v>
      </c>
      <c r="I230" s="20">
        <v>104450</v>
      </c>
      <c r="J230" s="20">
        <v>89551</v>
      </c>
      <c r="K230" s="20">
        <v>14899</v>
      </c>
      <c r="L230" s="20">
        <v>19829</v>
      </c>
      <c r="M230" s="23">
        <v>27.621208195769793</v>
      </c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</row>
    <row r="231" spans="1:39" ht="12.75">
      <c r="A231" s="18" t="s">
        <v>1031</v>
      </c>
      <c r="B231" s="18" t="s">
        <v>2532</v>
      </c>
      <c r="C231" s="20">
        <v>957.6109877517043</v>
      </c>
      <c r="D231" s="20">
        <v>49.82709644389</v>
      </c>
      <c r="E231" s="20">
        <v>0</v>
      </c>
      <c r="F231" s="20">
        <v>49.82709644389</v>
      </c>
      <c r="G231" s="20">
        <v>907.7838913078143</v>
      </c>
      <c r="H231" s="20">
        <v>92033</v>
      </c>
      <c r="I231" s="20">
        <v>52141</v>
      </c>
      <c r="J231" s="20">
        <v>0</v>
      </c>
      <c r="K231" s="20">
        <v>52141</v>
      </c>
      <c r="L231" s="20">
        <v>39892</v>
      </c>
      <c r="M231" s="23">
        <v>43.944379694300274</v>
      </c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</row>
    <row r="232" spans="1:39" ht="12.75">
      <c r="A232" s="18" t="s">
        <v>1032</v>
      </c>
      <c r="B232" s="18" t="s">
        <v>2582</v>
      </c>
      <c r="C232" s="20">
        <v>789.4027713588415</v>
      </c>
      <c r="D232" s="20">
        <v>493.9966953578639</v>
      </c>
      <c r="E232" s="20">
        <v>493.9966953578639</v>
      </c>
      <c r="F232" s="20">
        <v>0</v>
      </c>
      <c r="G232" s="20">
        <v>295.40607600097763</v>
      </c>
      <c r="H232" s="20">
        <v>2846289</v>
      </c>
      <c r="I232" s="20">
        <v>2841027</v>
      </c>
      <c r="J232" s="20">
        <v>2841027</v>
      </c>
      <c r="K232" s="20">
        <v>0</v>
      </c>
      <c r="L232" s="20">
        <v>5262</v>
      </c>
      <c r="M232" s="23">
        <v>17.81276834665576</v>
      </c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</row>
    <row r="233" spans="1:39" ht="12.75">
      <c r="A233" s="18" t="s">
        <v>1033</v>
      </c>
      <c r="B233" s="18" t="s">
        <v>2583</v>
      </c>
      <c r="C233" s="20">
        <v>1404.3645921050752</v>
      </c>
      <c r="D233" s="20">
        <v>96.84138914661159</v>
      </c>
      <c r="E233" s="20">
        <v>84.49582682269798</v>
      </c>
      <c r="F233" s="20">
        <v>12.345562323913617</v>
      </c>
      <c r="G233" s="20">
        <v>1307.5232029584636</v>
      </c>
      <c r="H233" s="20">
        <v>248399</v>
      </c>
      <c r="I233" s="20">
        <v>195538</v>
      </c>
      <c r="J233" s="20">
        <v>173506</v>
      </c>
      <c r="K233" s="20">
        <v>22032</v>
      </c>
      <c r="L233" s="20">
        <v>52861</v>
      </c>
      <c r="M233" s="23">
        <v>40.42834565413005</v>
      </c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</row>
    <row r="234" spans="1:39" ht="12.75">
      <c r="A234" s="18" t="s">
        <v>1034</v>
      </c>
      <c r="B234" s="18" t="s">
        <v>2584</v>
      </c>
      <c r="C234" s="20">
        <v>2553.690009973</v>
      </c>
      <c r="D234" s="20">
        <v>1.2935834189513253</v>
      </c>
      <c r="E234" s="20">
        <v>0</v>
      </c>
      <c r="F234" s="20">
        <v>1.2935834189513253</v>
      </c>
      <c r="G234" s="20">
        <v>2552.3964265540485</v>
      </c>
      <c r="H234" s="20">
        <v>20824</v>
      </c>
      <c r="I234" s="20">
        <v>2626</v>
      </c>
      <c r="J234" s="20">
        <v>0</v>
      </c>
      <c r="K234" s="20">
        <v>2626</v>
      </c>
      <c r="L234" s="20">
        <v>18198</v>
      </c>
      <c r="M234" s="23">
        <v>7.129770207588342</v>
      </c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</row>
    <row r="235" spans="1:39" ht="12.75">
      <c r="A235" s="18" t="s">
        <v>1035</v>
      </c>
      <c r="B235" s="18" t="s">
        <v>2585</v>
      </c>
      <c r="C235" s="20">
        <v>7207.355085901777</v>
      </c>
      <c r="D235" s="20">
        <v>525.0818488698618</v>
      </c>
      <c r="E235" s="20">
        <v>493.0635179322878</v>
      </c>
      <c r="F235" s="20">
        <v>32.018330937573964</v>
      </c>
      <c r="G235" s="20">
        <v>6682.2732370319145</v>
      </c>
      <c r="H235" s="20">
        <v>1545387</v>
      </c>
      <c r="I235" s="20">
        <v>1438996</v>
      </c>
      <c r="J235" s="20">
        <v>1377272</v>
      </c>
      <c r="K235" s="20">
        <v>61724</v>
      </c>
      <c r="L235" s="20">
        <v>106391</v>
      </c>
      <c r="M235" s="23">
        <v>15.921378283426197</v>
      </c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</row>
    <row r="236" spans="1:39" ht="12.75">
      <c r="A236" s="18" t="s">
        <v>1036</v>
      </c>
      <c r="B236" s="18" t="s">
        <v>2586</v>
      </c>
      <c r="C236" s="20">
        <v>965.6497473159194</v>
      </c>
      <c r="D236" s="20">
        <v>272.3042695482189</v>
      </c>
      <c r="E236" s="20">
        <v>270.61575764876585</v>
      </c>
      <c r="F236" s="20">
        <v>1.6885118994530102</v>
      </c>
      <c r="G236" s="20">
        <v>693.3454777677006</v>
      </c>
      <c r="H236" s="20">
        <v>1223499</v>
      </c>
      <c r="I236" s="20">
        <v>1193703</v>
      </c>
      <c r="J236" s="20">
        <v>1191069</v>
      </c>
      <c r="K236" s="20">
        <v>2634</v>
      </c>
      <c r="L236" s="20">
        <v>29796</v>
      </c>
      <c r="M236" s="23">
        <v>42.97424726260765</v>
      </c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</row>
    <row r="237" spans="1:39" ht="12.75">
      <c r="A237" s="18" t="s">
        <v>1037</v>
      </c>
      <c r="B237" s="18" t="s">
        <v>2587</v>
      </c>
      <c r="C237" s="20">
        <v>1389.0557997647097</v>
      </c>
      <c r="D237" s="20">
        <v>11.847481441069531</v>
      </c>
      <c r="E237" s="20">
        <v>0</v>
      </c>
      <c r="F237" s="20">
        <v>11.847481441069531</v>
      </c>
      <c r="G237" s="20">
        <v>1377.2083183236402</v>
      </c>
      <c r="H237" s="20">
        <v>53234</v>
      </c>
      <c r="I237" s="20">
        <v>41197</v>
      </c>
      <c r="J237" s="20">
        <v>0</v>
      </c>
      <c r="K237" s="20">
        <v>41197</v>
      </c>
      <c r="L237" s="20">
        <v>12037</v>
      </c>
      <c r="M237" s="23">
        <v>8.740144711478091</v>
      </c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</row>
    <row r="238" spans="1:39" ht="12.75">
      <c r="A238" s="18" t="s">
        <v>1038</v>
      </c>
      <c r="B238" s="18" t="s">
        <v>2588</v>
      </c>
      <c r="C238" s="20">
        <v>20052.457188494333</v>
      </c>
      <c r="D238" s="20">
        <v>878.4560243985215</v>
      </c>
      <c r="E238" s="20">
        <v>433.1447308930951</v>
      </c>
      <c r="F238" s="20">
        <v>445.3112935054265</v>
      </c>
      <c r="G238" s="20">
        <v>19174.00116409581</v>
      </c>
      <c r="H238" s="20">
        <v>1709434</v>
      </c>
      <c r="I238" s="20">
        <v>1612233</v>
      </c>
      <c r="J238" s="20">
        <v>1466831</v>
      </c>
      <c r="K238" s="20">
        <v>145402</v>
      </c>
      <c r="L238" s="20">
        <v>97201</v>
      </c>
      <c r="M238" s="23">
        <v>5.069416610968674</v>
      </c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</row>
    <row r="239" spans="1:39" ht="12.75">
      <c r="A239" s="18" t="s">
        <v>1039</v>
      </c>
      <c r="B239" s="18" t="s">
        <v>2589</v>
      </c>
      <c r="C239" s="20">
        <v>4199.882744470738</v>
      </c>
      <c r="D239" s="20">
        <v>802.6196854586093</v>
      </c>
      <c r="E239" s="20">
        <v>782.2847490321402</v>
      </c>
      <c r="F239" s="20">
        <v>20.334936426469106</v>
      </c>
      <c r="G239" s="20">
        <v>3397.2630590121285</v>
      </c>
      <c r="H239" s="20">
        <v>2813833</v>
      </c>
      <c r="I239" s="20">
        <v>2704191</v>
      </c>
      <c r="J239" s="20">
        <v>2674436</v>
      </c>
      <c r="K239" s="20">
        <v>29755</v>
      </c>
      <c r="L239" s="20">
        <v>109642</v>
      </c>
      <c r="M239" s="23">
        <v>32.27362676821447</v>
      </c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</row>
    <row r="240" spans="1:39" ht="12.75">
      <c r="A240" s="18" t="s">
        <v>1040</v>
      </c>
      <c r="B240" s="18" t="s">
        <v>2590</v>
      </c>
      <c r="C240" s="20">
        <v>46.69437600796604</v>
      </c>
      <c r="D240" s="20">
        <v>46.485877761059584</v>
      </c>
      <c r="E240" s="20">
        <v>46.485877761059584</v>
      </c>
      <c r="F240" s="20">
        <v>0</v>
      </c>
      <c r="G240" s="20">
        <v>0.20849824690645882</v>
      </c>
      <c r="H240" s="20">
        <v>776733</v>
      </c>
      <c r="I240" s="20">
        <v>776733</v>
      </c>
      <c r="J240" s="20">
        <v>776733</v>
      </c>
      <c r="K240" s="20">
        <v>0</v>
      </c>
      <c r="L240" s="20">
        <v>0</v>
      </c>
      <c r="M240" s="23">
        <v>0</v>
      </c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</row>
    <row r="241" spans="1:39" ht="12.75">
      <c r="A241" s="18" t="s">
        <v>1041</v>
      </c>
      <c r="B241" s="18" t="s">
        <v>2591</v>
      </c>
      <c r="C241" s="20">
        <v>1399.2796227634592</v>
      </c>
      <c r="D241" s="20">
        <v>129.7003590357194</v>
      </c>
      <c r="E241" s="20">
        <v>120.72906027159146</v>
      </c>
      <c r="F241" s="20">
        <v>8.971298764127933</v>
      </c>
      <c r="G241" s="20">
        <v>1269.5792637277398</v>
      </c>
      <c r="H241" s="20">
        <v>563598</v>
      </c>
      <c r="I241" s="20">
        <v>507534</v>
      </c>
      <c r="J241" s="20">
        <v>497368</v>
      </c>
      <c r="K241" s="20">
        <v>10166</v>
      </c>
      <c r="L241" s="20">
        <v>56064</v>
      </c>
      <c r="M241" s="23">
        <v>44.15951142379628</v>
      </c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</row>
    <row r="242" spans="1:39" ht="12.75">
      <c r="A242" s="18" t="s">
        <v>1042</v>
      </c>
      <c r="B242" s="18" t="s">
        <v>2592</v>
      </c>
      <c r="C242" s="20">
        <v>3304.3150464113223</v>
      </c>
      <c r="D242" s="20">
        <v>91.04069817949315</v>
      </c>
      <c r="E242" s="20">
        <v>52.87605256075982</v>
      </c>
      <c r="F242" s="20">
        <v>38.16464561873333</v>
      </c>
      <c r="G242" s="20">
        <v>3213.274348231829</v>
      </c>
      <c r="H242" s="20">
        <v>246681</v>
      </c>
      <c r="I242" s="20">
        <v>200425</v>
      </c>
      <c r="J242" s="20">
        <v>120169</v>
      </c>
      <c r="K242" s="20">
        <v>80256</v>
      </c>
      <c r="L242" s="20">
        <v>46256</v>
      </c>
      <c r="M242" s="23">
        <v>14.395284991912789</v>
      </c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1:39" ht="12.75">
      <c r="A243" s="18" t="s">
        <v>1043</v>
      </c>
      <c r="B243" s="18" t="s">
        <v>2593</v>
      </c>
      <c r="C243" s="20">
        <v>449.0657940002154</v>
      </c>
      <c r="D243" s="20">
        <v>158.06705462138314</v>
      </c>
      <c r="E243" s="20">
        <v>147.00004324336012</v>
      </c>
      <c r="F243" s="20">
        <v>11.067011378023029</v>
      </c>
      <c r="G243" s="20">
        <v>290.9987393788323</v>
      </c>
      <c r="H243" s="20">
        <v>707161</v>
      </c>
      <c r="I243" s="20">
        <v>697526</v>
      </c>
      <c r="J243" s="20">
        <v>675489</v>
      </c>
      <c r="K243" s="20">
        <v>22037</v>
      </c>
      <c r="L243" s="20">
        <v>9635</v>
      </c>
      <c r="M243" s="23">
        <v>33.11010906977443</v>
      </c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1:39" ht="12.75">
      <c r="A244" s="18" t="s">
        <v>1044</v>
      </c>
      <c r="B244" s="18" t="s">
        <v>2594</v>
      </c>
      <c r="C244" s="20">
        <v>2737.006147893064</v>
      </c>
      <c r="D244" s="20">
        <v>159.40061807116854</v>
      </c>
      <c r="E244" s="20">
        <v>147.5906888551436</v>
      </c>
      <c r="F244" s="20">
        <v>11.809929216024909</v>
      </c>
      <c r="G244" s="20">
        <v>2577.6055298218953</v>
      </c>
      <c r="H244" s="20">
        <v>399347</v>
      </c>
      <c r="I244" s="20">
        <v>379792</v>
      </c>
      <c r="J244" s="20">
        <v>359620</v>
      </c>
      <c r="K244" s="20">
        <v>20172</v>
      </c>
      <c r="L244" s="20">
        <v>19555</v>
      </c>
      <c r="M244" s="23">
        <v>7.586498311613721</v>
      </c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1:39" ht="12.75">
      <c r="A245" s="18" t="s">
        <v>1045</v>
      </c>
      <c r="B245" s="18" t="s">
        <v>2595</v>
      </c>
      <c r="C245" s="20">
        <v>1290.6850674885993</v>
      </c>
      <c r="D245" s="20">
        <v>305.0074938426475</v>
      </c>
      <c r="E245" s="20">
        <v>305.0074938426475</v>
      </c>
      <c r="F245" s="20">
        <v>0</v>
      </c>
      <c r="G245" s="20">
        <v>985.677573645952</v>
      </c>
      <c r="H245" s="20">
        <v>1682585</v>
      </c>
      <c r="I245" s="20">
        <v>1661927</v>
      </c>
      <c r="J245" s="20">
        <v>1661927</v>
      </c>
      <c r="K245" s="20">
        <v>0</v>
      </c>
      <c r="L245" s="20">
        <v>20658</v>
      </c>
      <c r="M245" s="23">
        <v>20.958171873168943</v>
      </c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1:39" ht="12.75">
      <c r="A246" s="18" t="s">
        <v>1046</v>
      </c>
      <c r="B246" s="18" t="s">
        <v>4326</v>
      </c>
      <c r="C246" s="20">
        <v>445.2405257465947</v>
      </c>
      <c r="D246" s="20">
        <v>71.53121533533103</v>
      </c>
      <c r="E246" s="20">
        <v>71.53121533533103</v>
      </c>
      <c r="F246" s="20">
        <v>0</v>
      </c>
      <c r="G246" s="20">
        <v>373.7093104112637</v>
      </c>
      <c r="H246" s="20">
        <v>255602</v>
      </c>
      <c r="I246" s="20">
        <v>217560</v>
      </c>
      <c r="J246" s="20">
        <v>217560</v>
      </c>
      <c r="K246" s="20">
        <v>0</v>
      </c>
      <c r="L246" s="20">
        <v>38042</v>
      </c>
      <c r="M246" s="23">
        <v>101.79569772595477</v>
      </c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1:39" ht="12.75">
      <c r="A247" s="18" t="s">
        <v>1047</v>
      </c>
      <c r="B247" s="18" t="s">
        <v>2596</v>
      </c>
      <c r="C247" s="20">
        <v>3785.1874144061394</v>
      </c>
      <c r="D247" s="20">
        <v>77.90690399549342</v>
      </c>
      <c r="E247" s="20">
        <v>70.6370893666508</v>
      </c>
      <c r="F247" s="20">
        <v>7.269814628842626</v>
      </c>
      <c r="G247" s="20">
        <v>3707.280510410646</v>
      </c>
      <c r="H247" s="20">
        <v>163256</v>
      </c>
      <c r="I247" s="20">
        <v>112595</v>
      </c>
      <c r="J247" s="20">
        <v>105267</v>
      </c>
      <c r="K247" s="20">
        <v>7328</v>
      </c>
      <c r="L247" s="20">
        <v>50661</v>
      </c>
      <c r="M247" s="23">
        <v>13.665272929236318</v>
      </c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1:39" ht="12.75">
      <c r="A248" s="18" t="s">
        <v>1048</v>
      </c>
      <c r="B248" s="18" t="s">
        <v>2597</v>
      </c>
      <c r="C248" s="20">
        <v>953.3801195601687</v>
      </c>
      <c r="D248" s="20">
        <v>0</v>
      </c>
      <c r="E248" s="20">
        <v>0</v>
      </c>
      <c r="F248" s="20">
        <v>0</v>
      </c>
      <c r="G248" s="20">
        <v>953.3801195601687</v>
      </c>
      <c r="H248" s="20">
        <v>3555</v>
      </c>
      <c r="I248" s="20">
        <v>0</v>
      </c>
      <c r="J248" s="20">
        <v>0</v>
      </c>
      <c r="K248" s="20">
        <v>0</v>
      </c>
      <c r="L248" s="20">
        <v>3555</v>
      </c>
      <c r="M248" s="23">
        <v>3.728837980846569</v>
      </c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1:39" ht="12.75">
      <c r="A249" s="18" t="s">
        <v>1049</v>
      </c>
      <c r="B249" s="18" t="s">
        <v>2598</v>
      </c>
      <c r="C249" s="20">
        <v>6286.772495524119</v>
      </c>
      <c r="D249" s="20">
        <v>12.92104882136747</v>
      </c>
      <c r="E249" s="20">
        <v>0</v>
      </c>
      <c r="F249" s="20">
        <v>12.92104882136747</v>
      </c>
      <c r="G249" s="20">
        <v>6273.851446702752</v>
      </c>
      <c r="H249" s="20">
        <v>44301</v>
      </c>
      <c r="I249" s="20">
        <v>15544</v>
      </c>
      <c r="J249" s="20">
        <v>0</v>
      </c>
      <c r="K249" s="20">
        <v>15544</v>
      </c>
      <c r="L249" s="20">
        <v>28757</v>
      </c>
      <c r="M249" s="23">
        <v>4.583627815273401</v>
      </c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1:39" ht="12.75">
      <c r="A250" s="18" t="s">
        <v>1050</v>
      </c>
      <c r="B250" s="18" t="s">
        <v>2599</v>
      </c>
      <c r="C250" s="20">
        <v>829.188461127115</v>
      </c>
      <c r="D250" s="20">
        <v>92.66230835372914</v>
      </c>
      <c r="E250" s="20">
        <v>81.24972075214103</v>
      </c>
      <c r="F250" s="20">
        <v>11.412587601588113</v>
      </c>
      <c r="G250" s="20">
        <v>736.5261527733859</v>
      </c>
      <c r="H250" s="20">
        <v>394542</v>
      </c>
      <c r="I250" s="20">
        <v>378103</v>
      </c>
      <c r="J250" s="20">
        <v>348858</v>
      </c>
      <c r="K250" s="20">
        <v>29245</v>
      </c>
      <c r="L250" s="20">
        <v>16439</v>
      </c>
      <c r="M250" s="23">
        <v>22.31964192730838</v>
      </c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1:39" ht="12.75">
      <c r="A251" s="18" t="s">
        <v>1051</v>
      </c>
      <c r="B251" s="18" t="s">
        <v>2600</v>
      </c>
      <c r="C251" s="20">
        <v>1575.875278041292</v>
      </c>
      <c r="D251" s="20">
        <v>143.96539643157337</v>
      </c>
      <c r="E251" s="20">
        <v>120.457143706566</v>
      </c>
      <c r="F251" s="20">
        <v>23.508252725007363</v>
      </c>
      <c r="G251" s="20">
        <v>1431.9098816097187</v>
      </c>
      <c r="H251" s="20">
        <v>458614</v>
      </c>
      <c r="I251" s="20">
        <v>392956</v>
      </c>
      <c r="J251" s="20">
        <v>345366</v>
      </c>
      <c r="K251" s="20">
        <v>47590</v>
      </c>
      <c r="L251" s="20">
        <v>65658</v>
      </c>
      <c r="M251" s="23">
        <v>45.8534443006908</v>
      </c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1:39" ht="12.75">
      <c r="A252" s="18" t="s">
        <v>1052</v>
      </c>
      <c r="B252" s="18" t="s">
        <v>2601</v>
      </c>
      <c r="C252" s="20">
        <v>1493.7877781909062</v>
      </c>
      <c r="D252" s="20">
        <v>120.32017731322054</v>
      </c>
      <c r="E252" s="20">
        <v>98.99818339277365</v>
      </c>
      <c r="F252" s="20">
        <v>21.32199392044689</v>
      </c>
      <c r="G252" s="20">
        <v>1373.4676008776858</v>
      </c>
      <c r="H252" s="20">
        <v>446997</v>
      </c>
      <c r="I252" s="20">
        <v>407092</v>
      </c>
      <c r="J252" s="20">
        <v>362601</v>
      </c>
      <c r="K252" s="20">
        <v>44491</v>
      </c>
      <c r="L252" s="20">
        <v>39905</v>
      </c>
      <c r="M252" s="23">
        <v>29.054198274862504</v>
      </c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1:39" ht="12.75">
      <c r="A253" s="18" t="s">
        <v>1053</v>
      </c>
      <c r="B253" s="18" t="s">
        <v>2602</v>
      </c>
      <c r="C253" s="20">
        <v>602.5421346698621</v>
      </c>
      <c r="D253" s="20">
        <v>24.12053623310951</v>
      </c>
      <c r="E253" s="20">
        <v>21.95887788113713</v>
      </c>
      <c r="F253" s="20">
        <v>2.1616583519723798</v>
      </c>
      <c r="G253" s="20">
        <v>578.4215984367526</v>
      </c>
      <c r="H253" s="20">
        <v>78930</v>
      </c>
      <c r="I253" s="20">
        <v>67106</v>
      </c>
      <c r="J253" s="20">
        <v>60635</v>
      </c>
      <c r="K253" s="20">
        <v>6471</v>
      </c>
      <c r="L253" s="20">
        <v>11824</v>
      </c>
      <c r="M253" s="23">
        <v>20.441836943771893</v>
      </c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1:39" ht="12.75">
      <c r="A254" s="18" t="s">
        <v>1054</v>
      </c>
      <c r="B254" s="18" t="s">
        <v>4334</v>
      </c>
      <c r="C254" s="20">
        <v>2950.981367131108</v>
      </c>
      <c r="D254" s="20">
        <v>20.498597486556914</v>
      </c>
      <c r="E254" s="20">
        <v>0</v>
      </c>
      <c r="F254" s="20">
        <v>20.498597486556914</v>
      </c>
      <c r="G254" s="20">
        <v>2930.4827696445514</v>
      </c>
      <c r="H254" s="20">
        <v>56039</v>
      </c>
      <c r="I254" s="20">
        <v>28565</v>
      </c>
      <c r="J254" s="20">
        <v>0</v>
      </c>
      <c r="K254" s="20">
        <v>28565</v>
      </c>
      <c r="L254" s="20">
        <v>27474</v>
      </c>
      <c r="M254" s="23">
        <v>9.375247070069761</v>
      </c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1:39" ht="12.75">
      <c r="A255" s="18" t="s">
        <v>1055</v>
      </c>
      <c r="B255" s="18" t="s">
        <v>4335</v>
      </c>
      <c r="C255" s="20">
        <v>3178.601253748562</v>
      </c>
      <c r="D255" s="20">
        <v>0</v>
      </c>
      <c r="E255" s="20">
        <v>0</v>
      </c>
      <c r="F255" s="20">
        <v>0</v>
      </c>
      <c r="G255" s="20">
        <v>3178.601253748562</v>
      </c>
      <c r="H255" s="20">
        <v>13022</v>
      </c>
      <c r="I255" s="20">
        <v>0</v>
      </c>
      <c r="J255" s="20">
        <v>0</v>
      </c>
      <c r="K255" s="20">
        <v>0</v>
      </c>
      <c r="L255" s="20">
        <v>13022</v>
      </c>
      <c r="M255" s="23">
        <v>4.096770547939286</v>
      </c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1:39" ht="12.75">
      <c r="A256" s="18" t="s">
        <v>1056</v>
      </c>
      <c r="B256" s="18" t="s">
        <v>4336</v>
      </c>
      <c r="C256" s="20">
        <v>4823.958471316332</v>
      </c>
      <c r="D256" s="20">
        <v>104.25486787029926</v>
      </c>
      <c r="E256" s="20">
        <v>61.01017956419187</v>
      </c>
      <c r="F256" s="20">
        <v>43.24468830610739</v>
      </c>
      <c r="G256" s="20">
        <v>4719.7036034460325</v>
      </c>
      <c r="H256" s="20">
        <v>368021</v>
      </c>
      <c r="I256" s="20">
        <v>298726</v>
      </c>
      <c r="J256" s="20">
        <v>180305</v>
      </c>
      <c r="K256" s="20">
        <v>118421</v>
      </c>
      <c r="L256" s="20">
        <v>69295</v>
      </c>
      <c r="M256" s="23">
        <v>14.68206604105502</v>
      </c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1:39" ht="12.75">
      <c r="A257" s="18" t="s">
        <v>1057</v>
      </c>
      <c r="B257" s="18" t="s">
        <v>4337</v>
      </c>
      <c r="C257" s="20">
        <v>2235.4102980201105</v>
      </c>
      <c r="D257" s="20">
        <v>31.279306932489778</v>
      </c>
      <c r="E257" s="20">
        <v>0</v>
      </c>
      <c r="F257" s="20">
        <v>31.279306932489778</v>
      </c>
      <c r="G257" s="20">
        <v>2204.1309910876207</v>
      </c>
      <c r="H257" s="20">
        <v>54501</v>
      </c>
      <c r="I257" s="20">
        <v>29091</v>
      </c>
      <c r="J257" s="20">
        <v>0</v>
      </c>
      <c r="K257" s="20">
        <v>29091</v>
      </c>
      <c r="L257" s="20">
        <v>25410</v>
      </c>
      <c r="M257" s="23">
        <v>11.528352943969779</v>
      </c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1:39" ht="12.75">
      <c r="A258" s="18" t="s">
        <v>1058</v>
      </c>
      <c r="B258" s="18" t="s">
        <v>4338</v>
      </c>
      <c r="C258" s="20">
        <v>1845.295488443405</v>
      </c>
      <c r="D258" s="20">
        <v>202.47224567788408</v>
      </c>
      <c r="E258" s="20">
        <v>195.91295188828695</v>
      </c>
      <c r="F258" s="20">
        <v>6.559293789597115</v>
      </c>
      <c r="G258" s="20">
        <v>1642.823242765521</v>
      </c>
      <c r="H258" s="20">
        <v>753197</v>
      </c>
      <c r="I258" s="20">
        <v>729622</v>
      </c>
      <c r="J258" s="20">
        <v>686921</v>
      </c>
      <c r="K258" s="20">
        <v>42701</v>
      </c>
      <c r="L258" s="20">
        <v>23575</v>
      </c>
      <c r="M258" s="23">
        <v>14.350296116041038</v>
      </c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1:39" ht="12.75">
      <c r="A259" s="18" t="s">
        <v>1059</v>
      </c>
      <c r="B259" s="18" t="s">
        <v>4339</v>
      </c>
      <c r="C259" s="20">
        <v>1013.2655763934497</v>
      </c>
      <c r="D259" s="20">
        <v>33.774773908655355</v>
      </c>
      <c r="E259" s="20">
        <v>22.184565749791602</v>
      </c>
      <c r="F259" s="20">
        <v>11.59020815886375</v>
      </c>
      <c r="G259" s="20">
        <v>979.4908024847944</v>
      </c>
      <c r="H259" s="20">
        <v>168660</v>
      </c>
      <c r="I259" s="20">
        <v>152851</v>
      </c>
      <c r="J259" s="20">
        <v>97187</v>
      </c>
      <c r="K259" s="20">
        <v>55664</v>
      </c>
      <c r="L259" s="20">
        <v>15809</v>
      </c>
      <c r="M259" s="23">
        <v>16.140018834169112</v>
      </c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1:39" ht="12.75">
      <c r="A260" s="18" t="s">
        <v>1060</v>
      </c>
      <c r="B260" s="18" t="s">
        <v>4340</v>
      </c>
      <c r="C260" s="20">
        <v>630.6925192461911</v>
      </c>
      <c r="D260" s="20">
        <v>17.447868005820865</v>
      </c>
      <c r="E260" s="20">
        <v>13.407682182924818</v>
      </c>
      <c r="F260" s="20">
        <v>4.0401858228960466</v>
      </c>
      <c r="G260" s="20">
        <v>613.2446512403701</v>
      </c>
      <c r="H260" s="20">
        <v>60219</v>
      </c>
      <c r="I260" s="20">
        <v>42122</v>
      </c>
      <c r="J260" s="20">
        <v>37010</v>
      </c>
      <c r="K260" s="20">
        <v>5112</v>
      </c>
      <c r="L260" s="20">
        <v>18097</v>
      </c>
      <c r="M260" s="23">
        <v>29.51024515810513</v>
      </c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1:39" ht="12.75">
      <c r="A261" s="18"/>
      <c r="B261" s="18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1:39" ht="12.75">
      <c r="A262" s="21" t="s">
        <v>1061</v>
      </c>
      <c r="B262" s="21" t="s">
        <v>4893</v>
      </c>
      <c r="C262" s="22">
        <v>103717.32908660371</v>
      </c>
      <c r="D262" s="22">
        <v>1262.0390082135357</v>
      </c>
      <c r="E262" s="22">
        <v>1009.8361076651559</v>
      </c>
      <c r="F262" s="22">
        <v>252.20290054837986</v>
      </c>
      <c r="G262" s="22">
        <v>102455.29007839017</v>
      </c>
      <c r="H262" s="22">
        <v>4301261</v>
      </c>
      <c r="I262" s="22">
        <v>3633185</v>
      </c>
      <c r="J262" s="22">
        <v>3212849</v>
      </c>
      <c r="K262" s="22">
        <v>420336</v>
      </c>
      <c r="L262" s="22">
        <v>668076</v>
      </c>
      <c r="M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21" t="s">
        <v>1061</v>
      </c>
      <c r="AC262" s="21" t="s">
        <v>4893</v>
      </c>
      <c r="AD262" s="22">
        <v>103717.32908660371</v>
      </c>
      <c r="AE262" s="22">
        <v>1262.0390082135357</v>
      </c>
      <c r="AF262" s="22">
        <v>1009.8361076651559</v>
      </c>
      <c r="AG262" s="22">
        <v>252.20290054837986</v>
      </c>
      <c r="AH262" s="22">
        <v>102455.29007839017</v>
      </c>
      <c r="AI262" s="22">
        <v>4301261</v>
      </c>
      <c r="AJ262" s="22">
        <v>3633185</v>
      </c>
      <c r="AK262" s="22">
        <v>3212849</v>
      </c>
      <c r="AL262" s="22">
        <v>420336</v>
      </c>
      <c r="AM262" s="22">
        <v>668076</v>
      </c>
    </row>
    <row r="263" spans="1:39" ht="12.75">
      <c r="A263" s="18" t="s">
        <v>1062</v>
      </c>
      <c r="B263" s="18" t="s">
        <v>4341</v>
      </c>
      <c r="C263" s="20">
        <v>1191.9275059816764</v>
      </c>
      <c r="D263" s="20">
        <v>95.88778888591591</v>
      </c>
      <c r="E263" s="20">
        <v>83.78421717742094</v>
      </c>
      <c r="F263" s="20">
        <v>12.103571708494965</v>
      </c>
      <c r="G263" s="20">
        <v>1096.0397170957606</v>
      </c>
      <c r="H263" s="20">
        <v>363857</v>
      </c>
      <c r="I263" s="20">
        <v>349886</v>
      </c>
      <c r="J263" s="20">
        <v>328537</v>
      </c>
      <c r="K263" s="20">
        <v>21349</v>
      </c>
      <c r="L263" s="20">
        <v>13971</v>
      </c>
      <c r="M263" s="23">
        <v>12.746800852271814</v>
      </c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1:39" ht="12.75">
      <c r="A264" s="18" t="s">
        <v>1063</v>
      </c>
      <c r="B264" s="18" t="s">
        <v>4342</v>
      </c>
      <c r="C264" s="20">
        <v>722.7417989160589</v>
      </c>
      <c r="D264" s="20">
        <v>4.23091143489577</v>
      </c>
      <c r="E264" s="20">
        <v>0</v>
      </c>
      <c r="F264" s="20">
        <v>4.23091143489577</v>
      </c>
      <c r="G264" s="20">
        <v>718.5108874811631</v>
      </c>
      <c r="H264" s="20">
        <v>14966</v>
      </c>
      <c r="I264" s="20">
        <v>9238</v>
      </c>
      <c r="J264" s="20">
        <v>0</v>
      </c>
      <c r="K264" s="20">
        <v>9238</v>
      </c>
      <c r="L264" s="20">
        <v>5728</v>
      </c>
      <c r="M264" s="23">
        <v>7.972043430100659</v>
      </c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1:39" ht="12.75">
      <c r="A265" s="18" t="s">
        <v>1064</v>
      </c>
      <c r="B265" s="18" t="s">
        <v>4343</v>
      </c>
      <c r="C265" s="20">
        <v>803.1429633207503</v>
      </c>
      <c r="D265" s="20">
        <v>118.33182753775782</v>
      </c>
      <c r="E265" s="20">
        <v>118.33182753775782</v>
      </c>
      <c r="F265" s="20">
        <v>0</v>
      </c>
      <c r="G265" s="20">
        <v>684.8111357829924</v>
      </c>
      <c r="H265" s="20">
        <v>487967</v>
      </c>
      <c r="I265" s="20">
        <v>478557</v>
      </c>
      <c r="J265" s="20">
        <v>478557</v>
      </c>
      <c r="K265" s="20">
        <v>0</v>
      </c>
      <c r="L265" s="20">
        <v>9410</v>
      </c>
      <c r="M265" s="23">
        <v>13.741014870093911</v>
      </c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1:39" ht="12.75">
      <c r="A266" s="18" t="s">
        <v>1065</v>
      </c>
      <c r="B266" s="18" t="s">
        <v>4344</v>
      </c>
      <c r="C266" s="20">
        <v>1350.2222743459151</v>
      </c>
      <c r="D266" s="20">
        <v>3.567243231931515</v>
      </c>
      <c r="E266" s="20">
        <v>0</v>
      </c>
      <c r="F266" s="20">
        <v>3.567243231931515</v>
      </c>
      <c r="G266" s="20">
        <v>1346.6550311139838</v>
      </c>
      <c r="H266" s="20">
        <v>9898</v>
      </c>
      <c r="I266" s="20">
        <v>3604</v>
      </c>
      <c r="J266" s="20">
        <v>0</v>
      </c>
      <c r="K266" s="20">
        <v>3604</v>
      </c>
      <c r="L266" s="20">
        <v>6294</v>
      </c>
      <c r="M266" s="23">
        <v>4.6738027591175</v>
      </c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1:39" ht="12.75">
      <c r="A267" s="18" t="s">
        <v>1066</v>
      </c>
      <c r="B267" s="18" t="s">
        <v>4345</v>
      </c>
      <c r="C267" s="20">
        <v>2555.7125745127496</v>
      </c>
      <c r="D267" s="20">
        <v>0</v>
      </c>
      <c r="E267" s="20">
        <v>0</v>
      </c>
      <c r="F267" s="20">
        <v>0</v>
      </c>
      <c r="G267" s="20">
        <v>2555.7125745127496</v>
      </c>
      <c r="H267" s="20">
        <v>4517</v>
      </c>
      <c r="I267" s="20">
        <v>0</v>
      </c>
      <c r="J267" s="20">
        <v>0</v>
      </c>
      <c r="K267" s="20">
        <v>0</v>
      </c>
      <c r="L267" s="20">
        <v>4517</v>
      </c>
      <c r="M267" s="23">
        <v>1.7674131453773407</v>
      </c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1:39" ht="12.75">
      <c r="A268" s="18" t="s">
        <v>1067</v>
      </c>
      <c r="B268" s="18" t="s">
        <v>4346</v>
      </c>
      <c r="C268" s="20">
        <v>1513.8999464477317</v>
      </c>
      <c r="D268" s="20">
        <v>1.3798075902135643</v>
      </c>
      <c r="E268" s="20">
        <v>0</v>
      </c>
      <c r="F268" s="20">
        <v>1.3798075902135643</v>
      </c>
      <c r="G268" s="20">
        <v>1512.520138857518</v>
      </c>
      <c r="H268" s="20">
        <v>5998</v>
      </c>
      <c r="I268" s="20">
        <v>3458</v>
      </c>
      <c r="J268" s="20">
        <v>0</v>
      </c>
      <c r="K268" s="20">
        <v>3458</v>
      </c>
      <c r="L268" s="20">
        <v>2540</v>
      </c>
      <c r="M268" s="23">
        <v>1.679316482965039</v>
      </c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1:39" ht="12.75">
      <c r="A269" s="18" t="s">
        <v>1068</v>
      </c>
      <c r="B269" s="18" t="s">
        <v>4347</v>
      </c>
      <c r="C269" s="20">
        <v>742.4586900427917</v>
      </c>
      <c r="D269" s="20">
        <v>90.83934975886035</v>
      </c>
      <c r="E269" s="20">
        <v>90.83934975886035</v>
      </c>
      <c r="F269" s="20">
        <v>0</v>
      </c>
      <c r="G269" s="20">
        <v>651.6193402839313</v>
      </c>
      <c r="H269" s="20">
        <v>291288</v>
      </c>
      <c r="I269" s="20">
        <v>264155</v>
      </c>
      <c r="J269" s="20">
        <v>264155</v>
      </c>
      <c r="K269" s="20">
        <v>0</v>
      </c>
      <c r="L269" s="20">
        <v>27133</v>
      </c>
      <c r="M269" s="23">
        <v>41.63934113462208</v>
      </c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1:39" ht="12.75">
      <c r="A270" s="18" t="s">
        <v>1069</v>
      </c>
      <c r="B270" s="18" t="s">
        <v>4348</v>
      </c>
      <c r="C270" s="20">
        <v>1013.4493880871493</v>
      </c>
      <c r="D270" s="20">
        <v>5.63632990513874</v>
      </c>
      <c r="E270" s="20">
        <v>0</v>
      </c>
      <c r="F270" s="20">
        <v>5.63632990513874</v>
      </c>
      <c r="G270" s="20">
        <v>1007.8130581820105</v>
      </c>
      <c r="H270" s="20">
        <v>16242</v>
      </c>
      <c r="I270" s="20">
        <v>9977</v>
      </c>
      <c r="J270" s="20">
        <v>0</v>
      </c>
      <c r="K270" s="20">
        <v>9977</v>
      </c>
      <c r="L270" s="20">
        <v>6265</v>
      </c>
      <c r="M270" s="23">
        <v>6.216430665525812</v>
      </c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1:39" ht="12.75">
      <c r="A271" s="18" t="s">
        <v>1070</v>
      </c>
      <c r="B271" s="18" t="s">
        <v>4349</v>
      </c>
      <c r="C271" s="20">
        <v>1781.345775838004</v>
      </c>
      <c r="D271" s="20">
        <v>0</v>
      </c>
      <c r="E271" s="20">
        <v>0</v>
      </c>
      <c r="F271" s="20">
        <v>0</v>
      </c>
      <c r="G271" s="20">
        <v>1781.345775838004</v>
      </c>
      <c r="H271" s="20">
        <v>2231</v>
      </c>
      <c r="I271" s="20">
        <v>0</v>
      </c>
      <c r="J271" s="20">
        <v>0</v>
      </c>
      <c r="K271" s="20">
        <v>0</v>
      </c>
      <c r="L271" s="20">
        <v>2231</v>
      </c>
      <c r="M271" s="23">
        <v>1.2524238866260895</v>
      </c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1:39" ht="12.75">
      <c r="A272" s="18" t="s">
        <v>1071</v>
      </c>
      <c r="B272" s="18" t="s">
        <v>4350</v>
      </c>
      <c r="C272" s="20">
        <v>395.4474641437255</v>
      </c>
      <c r="D272" s="20">
        <v>0.25435705810787906</v>
      </c>
      <c r="E272" s="20">
        <v>0</v>
      </c>
      <c r="F272" s="20">
        <v>0.25435705810787906</v>
      </c>
      <c r="G272" s="20">
        <v>395.1931070856176</v>
      </c>
      <c r="H272" s="20">
        <v>9322</v>
      </c>
      <c r="I272" s="20">
        <v>192</v>
      </c>
      <c r="J272" s="20">
        <v>0</v>
      </c>
      <c r="K272" s="20">
        <v>192</v>
      </c>
      <c r="L272" s="20">
        <v>9130</v>
      </c>
      <c r="M272" s="23">
        <v>23.102629667126273</v>
      </c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1:39" ht="12.75">
      <c r="A273" s="18" t="s">
        <v>1072</v>
      </c>
      <c r="B273" s="18" t="s">
        <v>4351</v>
      </c>
      <c r="C273" s="20">
        <v>1287.2133774106726</v>
      </c>
      <c r="D273" s="20">
        <v>0</v>
      </c>
      <c r="E273" s="20">
        <v>0</v>
      </c>
      <c r="F273" s="20">
        <v>0</v>
      </c>
      <c r="G273" s="20">
        <v>1287.2133774106726</v>
      </c>
      <c r="H273" s="20">
        <v>8400</v>
      </c>
      <c r="I273" s="20">
        <v>0</v>
      </c>
      <c r="J273" s="20">
        <v>0</v>
      </c>
      <c r="K273" s="20">
        <v>0</v>
      </c>
      <c r="L273" s="20">
        <v>8400</v>
      </c>
      <c r="M273" s="23">
        <v>6.5257245981215934</v>
      </c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1:39" ht="12.75">
      <c r="A274" s="18" t="s">
        <v>1073</v>
      </c>
      <c r="B274" s="18" t="s">
        <v>4352</v>
      </c>
      <c r="C274" s="20">
        <v>1227.1020875345996</v>
      </c>
      <c r="D274" s="20">
        <v>0</v>
      </c>
      <c r="E274" s="20">
        <v>0</v>
      </c>
      <c r="F274" s="20">
        <v>0</v>
      </c>
      <c r="G274" s="20">
        <v>1227.1020875345996</v>
      </c>
      <c r="H274" s="20">
        <v>3663</v>
      </c>
      <c r="I274" s="20">
        <v>0</v>
      </c>
      <c r="J274" s="20">
        <v>0</v>
      </c>
      <c r="K274" s="20">
        <v>0</v>
      </c>
      <c r="L274" s="20">
        <v>3663</v>
      </c>
      <c r="M274" s="23">
        <v>2.985081711790925</v>
      </c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1:39" ht="12.75">
      <c r="A275" s="18" t="s">
        <v>1074</v>
      </c>
      <c r="B275" s="18" t="s">
        <v>4353</v>
      </c>
      <c r="C275" s="20">
        <v>788.9933629164249</v>
      </c>
      <c r="D275" s="20">
        <v>0</v>
      </c>
      <c r="E275" s="20">
        <v>0</v>
      </c>
      <c r="F275" s="20">
        <v>0</v>
      </c>
      <c r="G275" s="20">
        <v>788.9933629164249</v>
      </c>
      <c r="H275" s="20">
        <v>5518</v>
      </c>
      <c r="I275" s="20">
        <v>0</v>
      </c>
      <c r="J275" s="20">
        <v>0</v>
      </c>
      <c r="K275" s="20">
        <v>0</v>
      </c>
      <c r="L275" s="20">
        <v>5518</v>
      </c>
      <c r="M275" s="23">
        <v>6.993721695710261</v>
      </c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1:39" ht="12.75">
      <c r="A276" s="18" t="s">
        <v>1075</v>
      </c>
      <c r="B276" s="18" t="s">
        <v>4354</v>
      </c>
      <c r="C276" s="20">
        <v>738.8857568340918</v>
      </c>
      <c r="D276" s="20">
        <v>0</v>
      </c>
      <c r="E276" s="20">
        <v>0</v>
      </c>
      <c r="F276" s="20">
        <v>0</v>
      </c>
      <c r="G276" s="20">
        <v>738.8857568340918</v>
      </c>
      <c r="H276" s="20">
        <v>3503</v>
      </c>
      <c r="I276" s="20">
        <v>0</v>
      </c>
      <c r="J276" s="20">
        <v>0</v>
      </c>
      <c r="K276" s="20">
        <v>0</v>
      </c>
      <c r="L276" s="20">
        <v>3503</v>
      </c>
      <c r="M276" s="23">
        <v>4.740922351798098</v>
      </c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1:39" ht="12.75">
      <c r="A277" s="18" t="s">
        <v>1076</v>
      </c>
      <c r="B277" s="18" t="s">
        <v>4355</v>
      </c>
      <c r="C277" s="20">
        <v>1142.1041886985795</v>
      </c>
      <c r="D277" s="20">
        <v>4.948467814391776</v>
      </c>
      <c r="E277" s="20">
        <v>0</v>
      </c>
      <c r="F277" s="20">
        <v>4.948467814391776</v>
      </c>
      <c r="G277" s="20">
        <v>1137.1557208841878</v>
      </c>
      <c r="H277" s="20">
        <v>27834</v>
      </c>
      <c r="I277" s="20">
        <v>6699</v>
      </c>
      <c r="J277" s="20">
        <v>0</v>
      </c>
      <c r="K277" s="20">
        <v>6699</v>
      </c>
      <c r="L277" s="20">
        <v>21135</v>
      </c>
      <c r="M277" s="23">
        <v>18.585845027070366</v>
      </c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1:39" ht="12.75">
      <c r="A278" s="18" t="s">
        <v>1077</v>
      </c>
      <c r="B278" s="18" t="s">
        <v>4356</v>
      </c>
      <c r="C278" s="20">
        <v>153.3502955413393</v>
      </c>
      <c r="D278" s="20">
        <v>96.99816524600645</v>
      </c>
      <c r="E278" s="20">
        <v>96.99816524600645</v>
      </c>
      <c r="F278" s="20">
        <v>0</v>
      </c>
      <c r="G278" s="20">
        <v>56.35213029533284</v>
      </c>
      <c r="H278" s="20">
        <v>554636</v>
      </c>
      <c r="I278" s="20">
        <v>554624</v>
      </c>
      <c r="J278" s="20">
        <v>554624</v>
      </c>
      <c r="K278" s="20">
        <v>0</v>
      </c>
      <c r="L278" s="20">
        <v>12</v>
      </c>
      <c r="M278" s="23">
        <v>0.21294669672840844</v>
      </c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1:39" ht="12.75">
      <c r="A279" s="18" t="s">
        <v>1078</v>
      </c>
      <c r="B279" s="18" t="s">
        <v>4357</v>
      </c>
      <c r="C279" s="20">
        <v>1066.9638246126533</v>
      </c>
      <c r="D279" s="20">
        <v>0</v>
      </c>
      <c r="E279" s="20">
        <v>0</v>
      </c>
      <c r="F279" s="20">
        <v>0</v>
      </c>
      <c r="G279" s="20">
        <v>1066.9638246126533</v>
      </c>
      <c r="H279" s="20">
        <v>1844</v>
      </c>
      <c r="I279" s="20">
        <v>0</v>
      </c>
      <c r="J279" s="20">
        <v>0</v>
      </c>
      <c r="K279" s="20">
        <v>0</v>
      </c>
      <c r="L279" s="20">
        <v>1844</v>
      </c>
      <c r="M279" s="23">
        <v>1.7282685293191071</v>
      </c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1:39" ht="12.75">
      <c r="A280" s="18" t="s">
        <v>1079</v>
      </c>
      <c r="B280" s="18" t="s">
        <v>4358</v>
      </c>
      <c r="C280" s="20">
        <v>840.110379448902</v>
      </c>
      <c r="D280" s="20">
        <v>65.76925149990753</v>
      </c>
      <c r="E280" s="20">
        <v>43.15709193036429</v>
      </c>
      <c r="F280" s="20">
        <v>22.612159569543238</v>
      </c>
      <c r="G280" s="20">
        <v>774.3411279489944</v>
      </c>
      <c r="H280" s="20">
        <v>175766</v>
      </c>
      <c r="I280" s="20">
        <v>150320</v>
      </c>
      <c r="J280" s="20">
        <v>120924</v>
      </c>
      <c r="K280" s="20">
        <v>29396</v>
      </c>
      <c r="L280" s="20">
        <v>25446</v>
      </c>
      <c r="M280" s="23">
        <v>32.86148582524486</v>
      </c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1:39" ht="12.75">
      <c r="A281" s="18" t="s">
        <v>1080</v>
      </c>
      <c r="B281" s="18" t="s">
        <v>4359</v>
      </c>
      <c r="C281" s="20">
        <v>1687.871857568727</v>
      </c>
      <c r="D281" s="20">
        <v>15.865684192968862</v>
      </c>
      <c r="E281" s="20">
        <v>0</v>
      </c>
      <c r="F281" s="20">
        <v>15.865684192968862</v>
      </c>
      <c r="G281" s="20">
        <v>1672.0061733757582</v>
      </c>
      <c r="H281" s="20">
        <v>41659</v>
      </c>
      <c r="I281" s="20">
        <v>28420</v>
      </c>
      <c r="J281" s="20">
        <v>0</v>
      </c>
      <c r="K281" s="20">
        <v>28420</v>
      </c>
      <c r="L281" s="20">
        <v>13239</v>
      </c>
      <c r="M281" s="23">
        <v>7.918032965913419</v>
      </c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1:39" ht="12.75">
      <c r="A282" s="18" t="s">
        <v>1081</v>
      </c>
      <c r="B282" s="18" t="s">
        <v>4360</v>
      </c>
      <c r="C282" s="20">
        <v>1850.7773936068554</v>
      </c>
      <c r="D282" s="20">
        <v>0</v>
      </c>
      <c r="E282" s="20">
        <v>0</v>
      </c>
      <c r="F282" s="20">
        <v>0</v>
      </c>
      <c r="G282" s="20">
        <v>1850.7773936068554</v>
      </c>
      <c r="H282" s="20">
        <v>19872</v>
      </c>
      <c r="I282" s="20">
        <v>0</v>
      </c>
      <c r="J282" s="20">
        <v>0</v>
      </c>
      <c r="K282" s="20">
        <v>0</v>
      </c>
      <c r="L282" s="20">
        <v>19872</v>
      </c>
      <c r="M282" s="23">
        <v>10.737109751093726</v>
      </c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1:39" ht="12.75">
      <c r="A283" s="18" t="s">
        <v>1082</v>
      </c>
      <c r="B283" s="18" t="s">
        <v>4361</v>
      </c>
      <c r="C283" s="20">
        <v>2126.4447633642253</v>
      </c>
      <c r="D283" s="20">
        <v>198.98889919779705</v>
      </c>
      <c r="E283" s="20">
        <v>197.36404036613226</v>
      </c>
      <c r="F283" s="20">
        <v>1.624858831664796</v>
      </c>
      <c r="G283" s="20">
        <v>1927.4558641664282</v>
      </c>
      <c r="H283" s="20">
        <v>516929</v>
      </c>
      <c r="I283" s="20">
        <v>467932</v>
      </c>
      <c r="J283" s="20">
        <v>466122</v>
      </c>
      <c r="K283" s="20">
        <v>1810</v>
      </c>
      <c r="L283" s="20">
        <v>48997</v>
      </c>
      <c r="M283" s="23">
        <v>25.420556138747102</v>
      </c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1:39" ht="12.75">
      <c r="A284" s="18" t="s">
        <v>1083</v>
      </c>
      <c r="B284" s="18" t="s">
        <v>4362</v>
      </c>
      <c r="C284" s="20">
        <v>1532.9266276009241</v>
      </c>
      <c r="D284" s="20">
        <v>22.548889128271774</v>
      </c>
      <c r="E284" s="20">
        <v>0</v>
      </c>
      <c r="F284" s="20">
        <v>22.548889128271774</v>
      </c>
      <c r="G284" s="20">
        <v>1510.3777384726523</v>
      </c>
      <c r="H284" s="20">
        <v>46145</v>
      </c>
      <c r="I284" s="20">
        <v>33818</v>
      </c>
      <c r="J284" s="20">
        <v>0</v>
      </c>
      <c r="K284" s="20">
        <v>33818</v>
      </c>
      <c r="L284" s="20">
        <v>12327</v>
      </c>
      <c r="M284" s="23">
        <v>8.161534486376567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1:39" ht="12.75">
      <c r="A285" s="18" t="s">
        <v>1084</v>
      </c>
      <c r="B285" s="18" t="s">
        <v>4363</v>
      </c>
      <c r="C285" s="20">
        <v>2947.0513568955594</v>
      </c>
      <c r="D285" s="20">
        <v>14.851131257883708</v>
      </c>
      <c r="E285" s="20">
        <v>0</v>
      </c>
      <c r="F285" s="20">
        <v>14.851131257883708</v>
      </c>
      <c r="G285" s="20">
        <v>2932.2002256376754</v>
      </c>
      <c r="H285" s="20">
        <v>43791</v>
      </c>
      <c r="I285" s="20">
        <v>30636</v>
      </c>
      <c r="J285" s="20">
        <v>0</v>
      </c>
      <c r="K285" s="20">
        <v>30636</v>
      </c>
      <c r="L285" s="20">
        <v>13155</v>
      </c>
      <c r="M285" s="23">
        <v>4.486392124582535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1:39" ht="12.75">
      <c r="A286" s="18" t="s">
        <v>1085</v>
      </c>
      <c r="B286" s="18" t="s">
        <v>4364</v>
      </c>
      <c r="C286" s="20">
        <v>149.8681745471899</v>
      </c>
      <c r="D286" s="20">
        <v>0</v>
      </c>
      <c r="E286" s="20">
        <v>0</v>
      </c>
      <c r="F286" s="20">
        <v>0</v>
      </c>
      <c r="G286" s="20">
        <v>149.8681745471899</v>
      </c>
      <c r="H286" s="20">
        <v>4757</v>
      </c>
      <c r="I286" s="20">
        <v>0</v>
      </c>
      <c r="J286" s="20">
        <v>0</v>
      </c>
      <c r="K286" s="20">
        <v>0</v>
      </c>
      <c r="L286" s="20">
        <v>4757</v>
      </c>
      <c r="M286" s="23">
        <v>31.74122867895568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1:39" ht="12.75">
      <c r="A287" s="18" t="s">
        <v>1086</v>
      </c>
      <c r="B287" s="18" t="s">
        <v>4365</v>
      </c>
      <c r="C287" s="20">
        <v>1846.6711720842488</v>
      </c>
      <c r="D287" s="20">
        <v>0</v>
      </c>
      <c r="E287" s="20">
        <v>0</v>
      </c>
      <c r="F287" s="20">
        <v>0</v>
      </c>
      <c r="G287" s="20">
        <v>1846.6711720842488</v>
      </c>
      <c r="H287" s="20">
        <v>12442</v>
      </c>
      <c r="I287" s="20">
        <v>0</v>
      </c>
      <c r="J287" s="20">
        <v>0</v>
      </c>
      <c r="K287" s="20">
        <v>0</v>
      </c>
      <c r="L287" s="20">
        <v>12442</v>
      </c>
      <c r="M287" s="23">
        <v>6.737528688422267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1:39" ht="12.75">
      <c r="A288" s="18" t="s">
        <v>1087</v>
      </c>
      <c r="B288" s="18" t="s">
        <v>4366</v>
      </c>
      <c r="C288" s="20">
        <v>3238.8076199433744</v>
      </c>
      <c r="D288" s="20">
        <v>5.186312858760622</v>
      </c>
      <c r="E288" s="20">
        <v>0</v>
      </c>
      <c r="F288" s="20">
        <v>5.186312858760622</v>
      </c>
      <c r="G288" s="20">
        <v>3233.621307084614</v>
      </c>
      <c r="H288" s="20">
        <v>13956</v>
      </c>
      <c r="I288" s="20">
        <v>6344</v>
      </c>
      <c r="J288" s="20">
        <v>0</v>
      </c>
      <c r="K288" s="20">
        <v>6344</v>
      </c>
      <c r="L288" s="20">
        <v>7612</v>
      </c>
      <c r="M288" s="23">
        <v>2.354017145830496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1:39" ht="12.75">
      <c r="A289" s="18" t="s">
        <v>1088</v>
      </c>
      <c r="B289" s="18" t="s">
        <v>4367</v>
      </c>
      <c r="C289" s="20">
        <v>1117.6824354351536</v>
      </c>
      <c r="D289" s="20">
        <v>0</v>
      </c>
      <c r="E289" s="20">
        <v>0</v>
      </c>
      <c r="F289" s="20">
        <v>0</v>
      </c>
      <c r="G289" s="20">
        <v>1117.6824354351536</v>
      </c>
      <c r="H289" s="20">
        <v>790</v>
      </c>
      <c r="I289" s="20">
        <v>0</v>
      </c>
      <c r="J289" s="20">
        <v>0</v>
      </c>
      <c r="K289" s="20">
        <v>0</v>
      </c>
      <c r="L289" s="20">
        <v>790</v>
      </c>
      <c r="M289" s="23">
        <v>0.7068197324693797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1:39" ht="12.75">
      <c r="A290" s="18" t="s">
        <v>1089</v>
      </c>
      <c r="B290" s="18" t="s">
        <v>4368</v>
      </c>
      <c r="C290" s="20">
        <v>1590.8636336082761</v>
      </c>
      <c r="D290" s="20">
        <v>1.731101203748427</v>
      </c>
      <c r="E290" s="20">
        <v>0</v>
      </c>
      <c r="F290" s="20">
        <v>1.731101203748427</v>
      </c>
      <c r="G290" s="20">
        <v>1589.1325324045276</v>
      </c>
      <c r="H290" s="20">
        <v>7862</v>
      </c>
      <c r="I290" s="20">
        <v>4116</v>
      </c>
      <c r="J290" s="20">
        <v>0</v>
      </c>
      <c r="K290" s="20">
        <v>4116</v>
      </c>
      <c r="L290" s="20">
        <v>3746</v>
      </c>
      <c r="M290" s="23">
        <v>2.357260910348302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1:39" ht="12.75">
      <c r="A291" s="18" t="s">
        <v>1090</v>
      </c>
      <c r="B291" s="18" t="s">
        <v>1383</v>
      </c>
      <c r="C291" s="20">
        <v>1613.2096774006725</v>
      </c>
      <c r="D291" s="20">
        <v>0</v>
      </c>
      <c r="E291" s="20">
        <v>0</v>
      </c>
      <c r="F291" s="20">
        <v>0</v>
      </c>
      <c r="G291" s="20">
        <v>1613.2096774006725</v>
      </c>
      <c r="H291" s="20">
        <v>1577</v>
      </c>
      <c r="I291" s="20">
        <v>0</v>
      </c>
      <c r="J291" s="20">
        <v>0</v>
      </c>
      <c r="K291" s="20">
        <v>0</v>
      </c>
      <c r="L291" s="20">
        <v>1577</v>
      </c>
      <c r="M291" s="23">
        <v>0.9775542647010299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1:39" ht="12.75">
      <c r="A292" s="18" t="s">
        <v>1091</v>
      </c>
      <c r="B292" s="18" t="s">
        <v>1384</v>
      </c>
      <c r="C292" s="20">
        <v>772.0924863503492</v>
      </c>
      <c r="D292" s="20">
        <v>160.49163376117232</v>
      </c>
      <c r="E292" s="20">
        <v>150.96129912320225</v>
      </c>
      <c r="F292" s="20">
        <v>9.530334637970064</v>
      </c>
      <c r="G292" s="20">
        <v>611.6008525891768</v>
      </c>
      <c r="H292" s="20">
        <v>527056</v>
      </c>
      <c r="I292" s="20">
        <v>491510</v>
      </c>
      <c r="J292" s="20">
        <v>481175</v>
      </c>
      <c r="K292" s="20">
        <v>10335</v>
      </c>
      <c r="L292" s="20">
        <v>35546</v>
      </c>
      <c r="M292" s="23">
        <v>58.11960504881258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1:39" ht="12.75">
      <c r="A293" s="18" t="s">
        <v>1092</v>
      </c>
      <c r="B293" s="18" t="s">
        <v>4369</v>
      </c>
      <c r="C293" s="20">
        <v>1770.9888080778596</v>
      </c>
      <c r="D293" s="20">
        <v>0</v>
      </c>
      <c r="E293" s="20">
        <v>0</v>
      </c>
      <c r="F293" s="20">
        <v>0</v>
      </c>
      <c r="G293" s="20">
        <v>1770.9888080778596</v>
      </c>
      <c r="H293" s="20">
        <v>1622</v>
      </c>
      <c r="I293" s="20">
        <v>0</v>
      </c>
      <c r="J293" s="20">
        <v>0</v>
      </c>
      <c r="K293" s="20">
        <v>0</v>
      </c>
      <c r="L293" s="20">
        <v>1622</v>
      </c>
      <c r="M293" s="23">
        <v>0.9158725298554741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1:39" ht="12.75">
      <c r="A294" s="18" t="s">
        <v>1093</v>
      </c>
      <c r="B294" s="18" t="s">
        <v>4370</v>
      </c>
      <c r="C294" s="20">
        <v>2160.866742883089</v>
      </c>
      <c r="D294" s="20">
        <v>1.7044490081633425</v>
      </c>
      <c r="E294" s="20">
        <v>0</v>
      </c>
      <c r="F294" s="20">
        <v>1.7044490081633425</v>
      </c>
      <c r="G294" s="20">
        <v>2159.1622938749256</v>
      </c>
      <c r="H294" s="20">
        <v>8011</v>
      </c>
      <c r="I294" s="20">
        <v>3701</v>
      </c>
      <c r="J294" s="20">
        <v>0</v>
      </c>
      <c r="K294" s="20">
        <v>3701</v>
      </c>
      <c r="L294" s="20">
        <v>4310</v>
      </c>
      <c r="M294" s="23">
        <v>1.9961445289344548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1:39" ht="12.75">
      <c r="A295" s="18" t="s">
        <v>1094</v>
      </c>
      <c r="B295" s="18" t="s">
        <v>2570</v>
      </c>
      <c r="C295" s="20">
        <v>376.8922213303279</v>
      </c>
      <c r="D295" s="20">
        <v>4.796025703544372</v>
      </c>
      <c r="E295" s="20">
        <v>0</v>
      </c>
      <c r="F295" s="20">
        <v>4.796025703544372</v>
      </c>
      <c r="G295" s="20">
        <v>372.0961956267835</v>
      </c>
      <c r="H295" s="20">
        <v>7812</v>
      </c>
      <c r="I295" s="20">
        <v>6090</v>
      </c>
      <c r="J295" s="20">
        <v>0</v>
      </c>
      <c r="K295" s="20">
        <v>6090</v>
      </c>
      <c r="L295" s="20">
        <v>1722</v>
      </c>
      <c r="M295" s="23">
        <v>4.627835544245081</v>
      </c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1:39" ht="12.75">
      <c r="A296" s="18" t="s">
        <v>1095</v>
      </c>
      <c r="B296" s="18" t="s">
        <v>4371</v>
      </c>
      <c r="C296" s="20">
        <v>1692.1471926758104</v>
      </c>
      <c r="D296" s="20">
        <v>9.663939632269276</v>
      </c>
      <c r="E296" s="20">
        <v>0</v>
      </c>
      <c r="F296" s="20">
        <v>9.663939632269276</v>
      </c>
      <c r="G296" s="20">
        <v>1682.483253043541</v>
      </c>
      <c r="H296" s="20">
        <v>43941</v>
      </c>
      <c r="I296" s="20">
        <v>15349</v>
      </c>
      <c r="J296" s="20">
        <v>0</v>
      </c>
      <c r="K296" s="20">
        <v>15349</v>
      </c>
      <c r="L296" s="20">
        <v>28592</v>
      </c>
      <c r="M296" s="23">
        <v>16.993928437788774</v>
      </c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1:39" ht="12.75">
      <c r="A297" s="18" t="s">
        <v>1096</v>
      </c>
      <c r="B297" s="18" t="s">
        <v>4372</v>
      </c>
      <c r="C297" s="20">
        <v>2601.295576474531</v>
      </c>
      <c r="D297" s="20">
        <v>91.27262235843881</v>
      </c>
      <c r="E297" s="20">
        <v>83.3859234368587</v>
      </c>
      <c r="F297" s="20">
        <v>7.886698921580097</v>
      </c>
      <c r="G297" s="20">
        <v>2510.022954116092</v>
      </c>
      <c r="H297" s="20">
        <v>251494</v>
      </c>
      <c r="I297" s="20">
        <v>217014</v>
      </c>
      <c r="J297" s="20">
        <v>206633</v>
      </c>
      <c r="K297" s="20">
        <v>10381</v>
      </c>
      <c r="L297" s="20">
        <v>34480</v>
      </c>
      <c r="M297" s="23">
        <v>13.73692616772988</v>
      </c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1:39" ht="12.75">
      <c r="A298" s="18" t="s">
        <v>1097</v>
      </c>
      <c r="B298" s="18" t="s">
        <v>4373</v>
      </c>
      <c r="C298" s="20">
        <v>4772.62432562559</v>
      </c>
      <c r="D298" s="20">
        <v>6.340634897468835</v>
      </c>
      <c r="E298" s="20">
        <v>0</v>
      </c>
      <c r="F298" s="20">
        <v>6.340634897468835</v>
      </c>
      <c r="G298" s="20">
        <v>4766.283690728122</v>
      </c>
      <c r="H298" s="20">
        <v>15207</v>
      </c>
      <c r="I298" s="20">
        <v>9297</v>
      </c>
      <c r="J298" s="20">
        <v>0</v>
      </c>
      <c r="K298" s="20">
        <v>9297</v>
      </c>
      <c r="L298" s="20">
        <v>5910</v>
      </c>
      <c r="M298" s="23">
        <v>1.2399597639344793</v>
      </c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1:39" ht="12.75">
      <c r="A299" s="18" t="s">
        <v>1098</v>
      </c>
      <c r="B299" s="18" t="s">
        <v>2526</v>
      </c>
      <c r="C299" s="20">
        <v>2586.087784407139</v>
      </c>
      <c r="D299" s="20">
        <v>0</v>
      </c>
      <c r="E299" s="20">
        <v>0</v>
      </c>
      <c r="F299" s="20">
        <v>0</v>
      </c>
      <c r="G299" s="20">
        <v>2586.087784407139</v>
      </c>
      <c r="H299" s="20">
        <v>6087</v>
      </c>
      <c r="I299" s="20">
        <v>0</v>
      </c>
      <c r="J299" s="20">
        <v>0</v>
      </c>
      <c r="K299" s="20">
        <v>0</v>
      </c>
      <c r="L299" s="20">
        <v>6087</v>
      </c>
      <c r="M299" s="23">
        <v>2.353748405874569</v>
      </c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1:39" ht="12.75">
      <c r="A300" s="18" t="s">
        <v>1099</v>
      </c>
      <c r="B300" s="18" t="s">
        <v>2528</v>
      </c>
      <c r="C300" s="20">
        <v>1838.5201766954583</v>
      </c>
      <c r="D300" s="20">
        <v>4.7023725546748585</v>
      </c>
      <c r="E300" s="20">
        <v>0</v>
      </c>
      <c r="F300" s="20">
        <v>4.7023725546748585</v>
      </c>
      <c r="G300" s="20">
        <v>1833.8178041407834</v>
      </c>
      <c r="H300" s="20">
        <v>20504</v>
      </c>
      <c r="I300" s="20">
        <v>12131</v>
      </c>
      <c r="J300" s="20">
        <v>0</v>
      </c>
      <c r="K300" s="20">
        <v>12131</v>
      </c>
      <c r="L300" s="20">
        <v>8373</v>
      </c>
      <c r="M300" s="23">
        <v>4.5658843430866805</v>
      </c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1:39" ht="12.75">
      <c r="A301" s="18" t="s">
        <v>1100</v>
      </c>
      <c r="B301" s="18" t="s">
        <v>4374</v>
      </c>
      <c r="C301" s="20">
        <v>3327.739491960017</v>
      </c>
      <c r="D301" s="20">
        <v>59.94991183373855</v>
      </c>
      <c r="E301" s="20">
        <v>56.04128080655044</v>
      </c>
      <c r="F301" s="20">
        <v>3.9086310271881044</v>
      </c>
      <c r="G301" s="20">
        <v>3267.7895801262785</v>
      </c>
      <c r="H301" s="20">
        <v>116255</v>
      </c>
      <c r="I301" s="20">
        <v>98608</v>
      </c>
      <c r="J301" s="20">
        <v>92362</v>
      </c>
      <c r="K301" s="20">
        <v>6246</v>
      </c>
      <c r="L301" s="20">
        <v>17647</v>
      </c>
      <c r="M301" s="23">
        <v>5.400286513955424</v>
      </c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1:39" ht="12.75">
      <c r="A302" s="18" t="s">
        <v>1101</v>
      </c>
      <c r="B302" s="18" t="s">
        <v>4375</v>
      </c>
      <c r="C302" s="20">
        <v>875.717106957432</v>
      </c>
      <c r="D302" s="20">
        <v>0</v>
      </c>
      <c r="E302" s="20">
        <v>0</v>
      </c>
      <c r="F302" s="20">
        <v>0</v>
      </c>
      <c r="G302" s="20">
        <v>875.717106957432</v>
      </c>
      <c r="H302" s="20">
        <v>831</v>
      </c>
      <c r="I302" s="20">
        <v>0</v>
      </c>
      <c r="J302" s="20">
        <v>0</v>
      </c>
      <c r="K302" s="20">
        <v>0</v>
      </c>
      <c r="L302" s="20">
        <v>831</v>
      </c>
      <c r="M302" s="23">
        <v>0.9489365839696842</v>
      </c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1:39" ht="12.75">
      <c r="A303" s="18" t="s">
        <v>1102</v>
      </c>
      <c r="B303" s="18" t="s">
        <v>4376</v>
      </c>
      <c r="C303" s="20">
        <v>4742.24456205094</v>
      </c>
      <c r="D303" s="20">
        <v>5.037855700768303</v>
      </c>
      <c r="E303" s="20">
        <v>0</v>
      </c>
      <c r="F303" s="20">
        <v>5.037855700768303</v>
      </c>
      <c r="G303" s="20">
        <v>4737.206706350172</v>
      </c>
      <c r="H303" s="20">
        <v>13184</v>
      </c>
      <c r="I303" s="20">
        <v>9613</v>
      </c>
      <c r="J303" s="20">
        <v>0</v>
      </c>
      <c r="K303" s="20">
        <v>9613</v>
      </c>
      <c r="L303" s="20">
        <v>3571</v>
      </c>
      <c r="M303" s="23">
        <v>0.7538197552606508</v>
      </c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1:39" ht="12.75">
      <c r="A304" s="18" t="s">
        <v>1103</v>
      </c>
      <c r="B304" s="18" t="s">
        <v>4377</v>
      </c>
      <c r="C304" s="20">
        <v>2036.6293727434784</v>
      </c>
      <c r="D304" s="20">
        <v>6.752373848114647</v>
      </c>
      <c r="E304" s="20">
        <v>0</v>
      </c>
      <c r="F304" s="20">
        <v>6.752373848114647</v>
      </c>
      <c r="G304" s="20">
        <v>2029.8769988953638</v>
      </c>
      <c r="H304" s="20">
        <v>23830</v>
      </c>
      <c r="I304" s="20">
        <v>8061</v>
      </c>
      <c r="J304" s="20">
        <v>0</v>
      </c>
      <c r="K304" s="20">
        <v>8061</v>
      </c>
      <c r="L304" s="20">
        <v>15769</v>
      </c>
      <c r="M304" s="23">
        <v>7.768450999041475</v>
      </c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1:39" ht="12.75">
      <c r="A305" s="18" t="s">
        <v>1104</v>
      </c>
      <c r="B305" s="18" t="s">
        <v>4378</v>
      </c>
      <c r="C305" s="20">
        <v>2240.607456468029</v>
      </c>
      <c r="D305" s="20">
        <v>10.711917368116438</v>
      </c>
      <c r="E305" s="20">
        <v>0</v>
      </c>
      <c r="F305" s="20">
        <v>10.711917368116438</v>
      </c>
      <c r="G305" s="20">
        <v>2229.8955390999126</v>
      </c>
      <c r="H305" s="20">
        <v>33432</v>
      </c>
      <c r="I305" s="20">
        <v>15676</v>
      </c>
      <c r="J305" s="20">
        <v>0</v>
      </c>
      <c r="K305" s="20">
        <v>15676</v>
      </c>
      <c r="L305" s="20">
        <v>17756</v>
      </c>
      <c r="M305" s="23">
        <v>7.962704839154542</v>
      </c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1:39" ht="12.75">
      <c r="A306" s="18" t="s">
        <v>1105</v>
      </c>
      <c r="B306" s="18" t="s">
        <v>1399</v>
      </c>
      <c r="C306" s="20">
        <v>1285.3581264505349</v>
      </c>
      <c r="D306" s="20">
        <v>9.127240884434823</v>
      </c>
      <c r="E306" s="20">
        <v>0</v>
      </c>
      <c r="F306" s="20">
        <v>9.127240884434823</v>
      </c>
      <c r="G306" s="20">
        <v>1276.2308855661</v>
      </c>
      <c r="H306" s="20">
        <v>27171</v>
      </c>
      <c r="I306" s="20">
        <v>18697</v>
      </c>
      <c r="J306" s="20">
        <v>0</v>
      </c>
      <c r="K306" s="20">
        <v>18697</v>
      </c>
      <c r="L306" s="20">
        <v>8474</v>
      </c>
      <c r="M306" s="23">
        <v>6.63986438178165</v>
      </c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1:39" ht="12.75">
      <c r="A307" s="18" t="s">
        <v>1106</v>
      </c>
      <c r="B307" s="18" t="s">
        <v>4379</v>
      </c>
      <c r="C307" s="20">
        <v>1262.8536235426118</v>
      </c>
      <c r="D307" s="20">
        <v>5.26194240679415</v>
      </c>
      <c r="E307" s="20">
        <v>0</v>
      </c>
      <c r="F307" s="20">
        <v>5.26194240679415</v>
      </c>
      <c r="G307" s="20">
        <v>1257.5916811358177</v>
      </c>
      <c r="H307" s="20">
        <v>20311</v>
      </c>
      <c r="I307" s="20">
        <v>12741</v>
      </c>
      <c r="J307" s="20">
        <v>0</v>
      </c>
      <c r="K307" s="20">
        <v>12741</v>
      </c>
      <c r="L307" s="20">
        <v>7570</v>
      </c>
      <c r="M307" s="23">
        <v>6.0194418534663106</v>
      </c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  <row r="308" spans="1:39" ht="12.75">
      <c r="A308" s="18" t="s">
        <v>1107</v>
      </c>
      <c r="B308" s="18" t="s">
        <v>4380</v>
      </c>
      <c r="C308" s="20">
        <v>540.4673329232936</v>
      </c>
      <c r="D308" s="20">
        <v>0</v>
      </c>
      <c r="E308" s="20">
        <v>0</v>
      </c>
      <c r="F308" s="20">
        <v>0</v>
      </c>
      <c r="G308" s="20">
        <v>540.4673329232936</v>
      </c>
      <c r="H308" s="20">
        <v>3742</v>
      </c>
      <c r="I308" s="20">
        <v>0</v>
      </c>
      <c r="J308" s="20">
        <v>0</v>
      </c>
      <c r="K308" s="20">
        <v>0</v>
      </c>
      <c r="L308" s="20">
        <v>3742</v>
      </c>
      <c r="M308" s="23">
        <v>6.923637696584128</v>
      </c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</row>
    <row r="309" spans="1:39" ht="12.75">
      <c r="A309" s="18" t="s">
        <v>1108</v>
      </c>
      <c r="B309" s="18" t="s">
        <v>1519</v>
      </c>
      <c r="C309" s="20">
        <v>2200.6868864124344</v>
      </c>
      <c r="D309" s="20">
        <v>0</v>
      </c>
      <c r="E309" s="20">
        <v>0</v>
      </c>
      <c r="F309" s="20">
        <v>0</v>
      </c>
      <c r="G309" s="20">
        <v>2200.6868864124344</v>
      </c>
      <c r="H309" s="20">
        <v>14523</v>
      </c>
      <c r="I309" s="20">
        <v>0</v>
      </c>
      <c r="J309" s="20">
        <v>0</v>
      </c>
      <c r="K309" s="20">
        <v>0</v>
      </c>
      <c r="L309" s="20">
        <v>14523</v>
      </c>
      <c r="M309" s="23">
        <v>6.599303194683653</v>
      </c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</row>
    <row r="310" spans="1:39" ht="12.75">
      <c r="A310" s="18" t="s">
        <v>1109</v>
      </c>
      <c r="B310" s="18" t="s">
        <v>2535</v>
      </c>
      <c r="C310" s="20">
        <v>687.6204727194244</v>
      </c>
      <c r="D310" s="20">
        <v>0</v>
      </c>
      <c r="E310" s="20">
        <v>0</v>
      </c>
      <c r="F310" s="20">
        <v>0</v>
      </c>
      <c r="G310" s="20">
        <v>687.6204727194244</v>
      </c>
      <c r="H310" s="20">
        <v>4480</v>
      </c>
      <c r="I310" s="20">
        <v>0</v>
      </c>
      <c r="J310" s="20">
        <v>0</v>
      </c>
      <c r="K310" s="20">
        <v>0</v>
      </c>
      <c r="L310" s="20">
        <v>4480</v>
      </c>
      <c r="M310" s="23">
        <v>6.515221954172404</v>
      </c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</row>
    <row r="311" spans="1:39" ht="12.75">
      <c r="A311" s="18" t="s">
        <v>1110</v>
      </c>
      <c r="B311" s="18" t="s">
        <v>1520</v>
      </c>
      <c r="C311" s="20">
        <v>970.4195802845799</v>
      </c>
      <c r="D311" s="20">
        <v>3.3571422779907127</v>
      </c>
      <c r="E311" s="20">
        <v>0</v>
      </c>
      <c r="F311" s="20">
        <v>3.3571422779907127</v>
      </c>
      <c r="G311" s="20">
        <v>967.0624380065892</v>
      </c>
      <c r="H311" s="20">
        <v>14872</v>
      </c>
      <c r="I311" s="20">
        <v>7000</v>
      </c>
      <c r="J311" s="20">
        <v>0</v>
      </c>
      <c r="K311" s="20">
        <v>7000</v>
      </c>
      <c r="L311" s="20">
        <v>7872</v>
      </c>
      <c r="M311" s="23">
        <v>8.140115560921375</v>
      </c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</row>
    <row r="312" spans="1:39" ht="12.75">
      <c r="A312" s="18" t="s">
        <v>1111</v>
      </c>
      <c r="B312" s="18" t="s">
        <v>1521</v>
      </c>
      <c r="C312" s="20">
        <v>1640.3790956191774</v>
      </c>
      <c r="D312" s="20">
        <v>4.833515766258827</v>
      </c>
      <c r="E312" s="20">
        <v>0</v>
      </c>
      <c r="F312" s="20">
        <v>4.833515766258827</v>
      </c>
      <c r="G312" s="20">
        <v>1635.5455798529185</v>
      </c>
      <c r="H312" s="20">
        <v>14483</v>
      </c>
      <c r="I312" s="20">
        <v>8866</v>
      </c>
      <c r="J312" s="20">
        <v>0</v>
      </c>
      <c r="K312" s="20">
        <v>8866</v>
      </c>
      <c r="L312" s="20">
        <v>5617</v>
      </c>
      <c r="M312" s="23">
        <v>3.434328012127382</v>
      </c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</row>
    <row r="313" spans="1:39" ht="12.75">
      <c r="A313" s="18" t="s">
        <v>1112</v>
      </c>
      <c r="B313" s="18" t="s">
        <v>1522</v>
      </c>
      <c r="C313" s="20">
        <v>2388.6825458601625</v>
      </c>
      <c r="D313" s="20">
        <v>53.69758528304903</v>
      </c>
      <c r="E313" s="20">
        <v>53.69758528304903</v>
      </c>
      <c r="F313" s="20">
        <v>0</v>
      </c>
      <c r="G313" s="20">
        <v>2334.9849605771137</v>
      </c>
      <c r="H313" s="20">
        <v>141472</v>
      </c>
      <c r="I313" s="20">
        <v>123351</v>
      </c>
      <c r="J313" s="20">
        <v>123351</v>
      </c>
      <c r="K313" s="20">
        <v>0</v>
      </c>
      <c r="L313" s="20">
        <v>18121</v>
      </c>
      <c r="M313" s="23">
        <v>7.760649557040925</v>
      </c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</row>
    <row r="314" spans="1:39" ht="12.75">
      <c r="A314" s="18" t="s">
        <v>1113</v>
      </c>
      <c r="B314" s="18" t="s">
        <v>1523</v>
      </c>
      <c r="C314" s="20">
        <v>3220.963956273241</v>
      </c>
      <c r="D314" s="20">
        <v>0</v>
      </c>
      <c r="E314" s="20">
        <v>0</v>
      </c>
      <c r="F314" s="20">
        <v>0</v>
      </c>
      <c r="G314" s="20">
        <v>3220.963956273241</v>
      </c>
      <c r="H314" s="20">
        <v>5986</v>
      </c>
      <c r="I314" s="20">
        <v>0</v>
      </c>
      <c r="J314" s="20">
        <v>0</v>
      </c>
      <c r="K314" s="20">
        <v>0</v>
      </c>
      <c r="L314" s="20">
        <v>5986</v>
      </c>
      <c r="M314" s="23">
        <v>1.8584498557773352</v>
      </c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</row>
    <row r="315" spans="1:39" ht="12.75">
      <c r="A315" s="18" t="s">
        <v>1114</v>
      </c>
      <c r="B315" s="18" t="s">
        <v>1524</v>
      </c>
      <c r="C315" s="20">
        <v>911.602919776231</v>
      </c>
      <c r="D315" s="20">
        <v>3.3358321817858196</v>
      </c>
      <c r="E315" s="20">
        <v>0</v>
      </c>
      <c r="F315" s="20">
        <v>3.3358321817858196</v>
      </c>
      <c r="G315" s="20">
        <v>908.2670875944452</v>
      </c>
      <c r="H315" s="20">
        <v>12413</v>
      </c>
      <c r="I315" s="20">
        <v>4841</v>
      </c>
      <c r="J315" s="20">
        <v>0</v>
      </c>
      <c r="K315" s="20">
        <v>4841</v>
      </c>
      <c r="L315" s="20">
        <v>7572</v>
      </c>
      <c r="M315" s="23">
        <v>8.336754797594308</v>
      </c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</row>
    <row r="316" spans="1:39" ht="12.75">
      <c r="A316" s="18" t="s">
        <v>1115</v>
      </c>
      <c r="B316" s="18" t="s">
        <v>1525</v>
      </c>
      <c r="C316" s="20">
        <v>2361.5839278330095</v>
      </c>
      <c r="D316" s="20">
        <v>6.409452071878187</v>
      </c>
      <c r="E316" s="20">
        <v>0</v>
      </c>
      <c r="F316" s="20">
        <v>6.409452071878187</v>
      </c>
      <c r="G316" s="20">
        <v>2355.1744757611314</v>
      </c>
      <c r="H316" s="20">
        <v>19690</v>
      </c>
      <c r="I316" s="20">
        <v>9970</v>
      </c>
      <c r="J316" s="20">
        <v>0</v>
      </c>
      <c r="K316" s="20">
        <v>9970</v>
      </c>
      <c r="L316" s="20">
        <v>9720</v>
      </c>
      <c r="M316" s="23">
        <v>4.127082770315243</v>
      </c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</row>
    <row r="317" spans="1:39" ht="12.75">
      <c r="A317" s="18" t="s">
        <v>1116</v>
      </c>
      <c r="B317" s="18" t="s">
        <v>1526</v>
      </c>
      <c r="C317" s="20">
        <v>3168.4295845587226</v>
      </c>
      <c r="D317" s="20">
        <v>0</v>
      </c>
      <c r="E317" s="20">
        <v>0</v>
      </c>
      <c r="F317" s="20">
        <v>0</v>
      </c>
      <c r="G317" s="20">
        <v>3168.4295845587226</v>
      </c>
      <c r="H317" s="20">
        <v>5917</v>
      </c>
      <c r="I317" s="20">
        <v>0</v>
      </c>
      <c r="J317" s="20">
        <v>0</v>
      </c>
      <c r="K317" s="20">
        <v>0</v>
      </c>
      <c r="L317" s="20">
        <v>5917</v>
      </c>
      <c r="M317" s="23">
        <v>1.8674866655823377</v>
      </c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</row>
    <row r="318" spans="1:39" ht="12.75">
      <c r="A318" s="18" t="s">
        <v>1117</v>
      </c>
      <c r="B318" s="18" t="s">
        <v>732</v>
      </c>
      <c r="C318" s="20">
        <v>387.422152492304</v>
      </c>
      <c r="D318" s="20">
        <v>0</v>
      </c>
      <c r="E318" s="20">
        <v>0</v>
      </c>
      <c r="F318" s="20">
        <v>0</v>
      </c>
      <c r="G318" s="20">
        <v>387.422152492304</v>
      </c>
      <c r="H318" s="20">
        <v>558</v>
      </c>
      <c r="I318" s="20">
        <v>0</v>
      </c>
      <c r="J318" s="20">
        <v>0</v>
      </c>
      <c r="K318" s="20">
        <v>0</v>
      </c>
      <c r="L318" s="20">
        <v>558</v>
      </c>
      <c r="M318" s="23">
        <v>1.4402893495128275</v>
      </c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</row>
    <row r="319" spans="1:39" ht="12.75">
      <c r="A319" s="18" t="s">
        <v>1118</v>
      </c>
      <c r="B319" s="18" t="s">
        <v>733</v>
      </c>
      <c r="C319" s="20">
        <v>1286.5000847492638</v>
      </c>
      <c r="D319" s="20">
        <v>0</v>
      </c>
      <c r="E319" s="20">
        <v>0</v>
      </c>
      <c r="F319" s="20">
        <v>0</v>
      </c>
      <c r="G319" s="20">
        <v>1286.5000847492638</v>
      </c>
      <c r="H319" s="20">
        <v>6594</v>
      </c>
      <c r="I319" s="20">
        <v>0</v>
      </c>
      <c r="J319" s="20">
        <v>0</v>
      </c>
      <c r="K319" s="20">
        <v>0</v>
      </c>
      <c r="L319" s="20">
        <v>6594</v>
      </c>
      <c r="M319" s="23">
        <v>5.1255340579982605</v>
      </c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</row>
    <row r="320" spans="1:39" ht="12.75">
      <c r="A320" s="18" t="s">
        <v>1119</v>
      </c>
      <c r="B320" s="18" t="s">
        <v>734</v>
      </c>
      <c r="C320" s="20">
        <v>548.2347017926303</v>
      </c>
      <c r="D320" s="20">
        <v>0</v>
      </c>
      <c r="E320" s="20">
        <v>0</v>
      </c>
      <c r="F320" s="20">
        <v>0</v>
      </c>
      <c r="G320" s="20">
        <v>548.2347017926303</v>
      </c>
      <c r="H320" s="20">
        <v>2747</v>
      </c>
      <c r="I320" s="20">
        <v>0</v>
      </c>
      <c r="J320" s="20">
        <v>0</v>
      </c>
      <c r="K320" s="20">
        <v>0</v>
      </c>
      <c r="L320" s="20">
        <v>2747</v>
      </c>
      <c r="M320" s="23">
        <v>5.010627731184832</v>
      </c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</row>
    <row r="321" spans="1:39" ht="12.75">
      <c r="A321" s="18" t="s">
        <v>1120</v>
      </c>
      <c r="B321" s="18" t="s">
        <v>735</v>
      </c>
      <c r="C321" s="20">
        <v>608.1606861485726</v>
      </c>
      <c r="D321" s="20">
        <v>12.081921456930578</v>
      </c>
      <c r="E321" s="20">
        <v>0</v>
      </c>
      <c r="F321" s="20">
        <v>12.081921456930578</v>
      </c>
      <c r="G321" s="20">
        <v>596.078764691642</v>
      </c>
      <c r="H321" s="20">
        <v>23548</v>
      </c>
      <c r="I321" s="20">
        <v>17091</v>
      </c>
      <c r="J321" s="20">
        <v>0</v>
      </c>
      <c r="K321" s="20">
        <v>17091</v>
      </c>
      <c r="L321" s="20">
        <v>6457</v>
      </c>
      <c r="M321" s="23">
        <v>10.832461047895702</v>
      </c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</row>
    <row r="322" spans="1:39" ht="12.75">
      <c r="A322" s="18" t="s">
        <v>1121</v>
      </c>
      <c r="B322" s="18" t="s">
        <v>736</v>
      </c>
      <c r="C322" s="20">
        <v>557.0614665753923</v>
      </c>
      <c r="D322" s="20">
        <v>6.366544233903335</v>
      </c>
      <c r="E322" s="20">
        <v>0</v>
      </c>
      <c r="F322" s="20">
        <v>6.366544233903335</v>
      </c>
      <c r="G322" s="20">
        <v>550.6949223414889</v>
      </c>
      <c r="H322" s="20">
        <v>20555</v>
      </c>
      <c r="I322" s="20">
        <v>8569</v>
      </c>
      <c r="J322" s="20">
        <v>0</v>
      </c>
      <c r="K322" s="20">
        <v>8569</v>
      </c>
      <c r="L322" s="20">
        <v>11986</v>
      </c>
      <c r="M322" s="23">
        <v>21.76522701360122</v>
      </c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</row>
    <row r="323" spans="1:39" ht="12.75">
      <c r="A323" s="18" t="s">
        <v>1122</v>
      </c>
      <c r="B323" s="18" t="s">
        <v>4284</v>
      </c>
      <c r="C323" s="20">
        <v>2520.975451671105</v>
      </c>
      <c r="D323" s="20">
        <v>0</v>
      </c>
      <c r="E323" s="20">
        <v>0</v>
      </c>
      <c r="F323" s="20">
        <v>0</v>
      </c>
      <c r="G323" s="20">
        <v>2520.975451671105</v>
      </c>
      <c r="H323" s="20">
        <v>4926</v>
      </c>
      <c r="I323" s="20">
        <v>0</v>
      </c>
      <c r="J323" s="20">
        <v>0</v>
      </c>
      <c r="K323" s="20">
        <v>0</v>
      </c>
      <c r="L323" s="20">
        <v>4926</v>
      </c>
      <c r="M323" s="23">
        <v>1.9540055404881675</v>
      </c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</row>
    <row r="324" spans="1:39" ht="12.75">
      <c r="A324" s="18" t="s">
        <v>1123</v>
      </c>
      <c r="B324" s="18" t="s">
        <v>737</v>
      </c>
      <c r="C324" s="20">
        <v>3992.439237866666</v>
      </c>
      <c r="D324" s="20">
        <v>47.90207927202892</v>
      </c>
      <c r="E324" s="20">
        <v>35.27532699895328</v>
      </c>
      <c r="F324" s="20">
        <v>12.626752273075642</v>
      </c>
      <c r="G324" s="20">
        <v>3944.5371585946373</v>
      </c>
      <c r="H324" s="20">
        <v>180936</v>
      </c>
      <c r="I324" s="20">
        <v>129870</v>
      </c>
      <c r="J324" s="20">
        <v>96409</v>
      </c>
      <c r="K324" s="20">
        <v>33461</v>
      </c>
      <c r="L324" s="20">
        <v>51066</v>
      </c>
      <c r="M324" s="23">
        <v>12.946005563348232</v>
      </c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</row>
    <row r="325" spans="1:39" ht="12.75">
      <c r="A325" s="18" t="s">
        <v>1124</v>
      </c>
      <c r="B325" s="18" t="s">
        <v>4328</v>
      </c>
      <c r="C325" s="20">
        <v>2365.7875816652786</v>
      </c>
      <c r="D325" s="20">
        <v>1.2264979094538093</v>
      </c>
      <c r="E325" s="20">
        <v>0</v>
      </c>
      <c r="F325" s="20">
        <v>1.2264979094538093</v>
      </c>
      <c r="G325" s="20">
        <v>2364.5610837558247</v>
      </c>
      <c r="H325" s="20">
        <v>9841</v>
      </c>
      <c r="I325" s="20">
        <v>3163</v>
      </c>
      <c r="J325" s="20">
        <v>0</v>
      </c>
      <c r="K325" s="20">
        <v>3163</v>
      </c>
      <c r="L325" s="20">
        <v>6678</v>
      </c>
      <c r="M325" s="23">
        <v>2.824202785826446</v>
      </c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</row>
    <row r="326" spans="1:39" ht="12.75">
      <c r="A326" s="18"/>
      <c r="B326" s="18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</row>
    <row r="327" spans="1:39" ht="12.75">
      <c r="A327" s="21" t="s">
        <v>1125</v>
      </c>
      <c r="B327" s="21" t="s">
        <v>4894</v>
      </c>
      <c r="C327" s="22">
        <v>4844.7943195213265</v>
      </c>
      <c r="D327" s="22">
        <v>1756.9371384401425</v>
      </c>
      <c r="E327" s="22">
        <v>1646.6633535302992</v>
      </c>
      <c r="F327" s="22">
        <v>110.27378490984339</v>
      </c>
      <c r="G327" s="22">
        <v>3087.8571810811845</v>
      </c>
      <c r="H327" s="22">
        <v>3405565</v>
      </c>
      <c r="I327" s="22">
        <v>2988059</v>
      </c>
      <c r="J327" s="22">
        <v>2848497</v>
      </c>
      <c r="K327" s="22">
        <v>139562</v>
      </c>
      <c r="L327" s="22">
        <v>417506</v>
      </c>
      <c r="M327" s="7"/>
      <c r="O327" s="21" t="s">
        <v>1125</v>
      </c>
      <c r="P327" s="21" t="s">
        <v>4894</v>
      </c>
      <c r="Q327" s="22">
        <v>4844.7943195213265</v>
      </c>
      <c r="R327" s="22">
        <v>1756.9371384401425</v>
      </c>
      <c r="S327" s="22">
        <v>1646.6633535302992</v>
      </c>
      <c r="T327" s="22">
        <v>110.27378490984339</v>
      </c>
      <c r="U327" s="22">
        <v>3087.8571810811845</v>
      </c>
      <c r="V327" s="22">
        <v>3405565</v>
      </c>
      <c r="W327" s="22">
        <v>2988059</v>
      </c>
      <c r="X327" s="22">
        <v>2848497</v>
      </c>
      <c r="Y327" s="22">
        <v>139562</v>
      </c>
      <c r="Z327" s="22">
        <v>417506</v>
      </c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</row>
    <row r="328" spans="1:39" ht="12.75">
      <c r="A328" s="18" t="s">
        <v>1126</v>
      </c>
      <c r="B328" s="18" t="s">
        <v>738</v>
      </c>
      <c r="C328" s="20">
        <v>625.8008484965018</v>
      </c>
      <c r="D328" s="20">
        <v>454.44452127862894</v>
      </c>
      <c r="E328" s="20">
        <v>454.44452127862894</v>
      </c>
      <c r="F328" s="20">
        <v>0</v>
      </c>
      <c r="G328" s="20">
        <v>171.3563272178728</v>
      </c>
      <c r="H328" s="20">
        <v>882567</v>
      </c>
      <c r="I328" s="20">
        <v>846372</v>
      </c>
      <c r="J328" s="20">
        <v>846372</v>
      </c>
      <c r="K328" s="20">
        <v>0</v>
      </c>
      <c r="L328" s="20">
        <v>36195</v>
      </c>
      <c r="M328" s="23">
        <v>211.22651604209213</v>
      </c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</row>
    <row r="329" spans="1:39" ht="12.75">
      <c r="A329" s="18" t="s">
        <v>1127</v>
      </c>
      <c r="B329" s="18" t="s">
        <v>739</v>
      </c>
      <c r="C329" s="20">
        <v>735.4382776324106</v>
      </c>
      <c r="D329" s="20">
        <v>439.2511724935164</v>
      </c>
      <c r="E329" s="20">
        <v>439.2511724935164</v>
      </c>
      <c r="F329" s="20">
        <v>0</v>
      </c>
      <c r="G329" s="20">
        <v>296.1871051388942</v>
      </c>
      <c r="H329" s="20">
        <v>857183</v>
      </c>
      <c r="I329" s="20">
        <v>810283</v>
      </c>
      <c r="J329" s="20">
        <v>810283</v>
      </c>
      <c r="K329" s="20">
        <v>0</v>
      </c>
      <c r="L329" s="20">
        <v>46900</v>
      </c>
      <c r="M329" s="23">
        <v>158.34585363872165</v>
      </c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</row>
    <row r="330" spans="1:39" ht="12.75">
      <c r="A330" s="18" t="s">
        <v>1128</v>
      </c>
      <c r="B330" s="18" t="s">
        <v>740</v>
      </c>
      <c r="C330" s="20">
        <v>919.9201580853694</v>
      </c>
      <c r="D330" s="20">
        <v>82.98625942232276</v>
      </c>
      <c r="E330" s="20">
        <v>58.61060435298474</v>
      </c>
      <c r="F330" s="20">
        <v>24.375655069338027</v>
      </c>
      <c r="G330" s="20">
        <v>836.9338986630465</v>
      </c>
      <c r="H330" s="20">
        <v>182193</v>
      </c>
      <c r="I330" s="20">
        <v>102451</v>
      </c>
      <c r="J330" s="20">
        <v>60040</v>
      </c>
      <c r="K330" s="20">
        <v>42411</v>
      </c>
      <c r="L330" s="20">
        <v>79742</v>
      </c>
      <c r="M330" s="23">
        <v>95.27873124434706</v>
      </c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</row>
    <row r="331" spans="1:39" ht="12.75">
      <c r="A331" s="18" t="s">
        <v>1129</v>
      </c>
      <c r="B331" s="18" t="s">
        <v>741</v>
      </c>
      <c r="C331" s="20">
        <v>369.2619914416757</v>
      </c>
      <c r="D331" s="20">
        <v>94.47498854244007</v>
      </c>
      <c r="E331" s="20">
        <v>86.45950741951812</v>
      </c>
      <c r="F331" s="20">
        <v>8.015481122921955</v>
      </c>
      <c r="G331" s="20">
        <v>274.78700289923563</v>
      </c>
      <c r="H331" s="20">
        <v>155071</v>
      </c>
      <c r="I331" s="20">
        <v>111745</v>
      </c>
      <c r="J331" s="20">
        <v>102184</v>
      </c>
      <c r="K331" s="20">
        <v>9561</v>
      </c>
      <c r="L331" s="20">
        <v>43326</v>
      </c>
      <c r="M331" s="23">
        <v>157.67121276797667</v>
      </c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</row>
    <row r="332" spans="1:39" ht="12.75">
      <c r="A332" s="18" t="s">
        <v>1130</v>
      </c>
      <c r="B332" s="18" t="s">
        <v>742</v>
      </c>
      <c r="C332" s="20">
        <v>605.6371449652567</v>
      </c>
      <c r="D332" s="20">
        <v>416.12401230428037</v>
      </c>
      <c r="E332" s="20">
        <v>416.12401230428037</v>
      </c>
      <c r="F332" s="20">
        <v>0</v>
      </c>
      <c r="G332" s="20">
        <v>189.5131326609763</v>
      </c>
      <c r="H332" s="20">
        <v>824008</v>
      </c>
      <c r="I332" s="20">
        <v>789277</v>
      </c>
      <c r="J332" s="20">
        <v>789277</v>
      </c>
      <c r="K332" s="20">
        <v>0</v>
      </c>
      <c r="L332" s="20">
        <v>34731</v>
      </c>
      <c r="M332" s="23">
        <v>183.26434433507546</v>
      </c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</row>
    <row r="333" spans="1:39" ht="12.75">
      <c r="A333" s="18" t="s">
        <v>1131</v>
      </c>
      <c r="B333" s="18" t="s">
        <v>743</v>
      </c>
      <c r="C333" s="20">
        <v>665.9135959054715</v>
      </c>
      <c r="D333" s="20">
        <v>137.00046100510696</v>
      </c>
      <c r="E333" s="20">
        <v>123.00347182405513</v>
      </c>
      <c r="F333" s="20">
        <v>13.996989181051841</v>
      </c>
      <c r="G333" s="20">
        <v>528.9131349003646</v>
      </c>
      <c r="H333" s="20">
        <v>259088</v>
      </c>
      <c r="I333" s="20">
        <v>187980</v>
      </c>
      <c r="J333" s="20">
        <v>173136</v>
      </c>
      <c r="K333" s="20">
        <v>14844</v>
      </c>
      <c r="L333" s="20">
        <v>71108</v>
      </c>
      <c r="M333" s="23">
        <v>134.44173590696542</v>
      </c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</row>
    <row r="334" spans="1:39" ht="12.75">
      <c r="A334" s="18" t="s">
        <v>1132</v>
      </c>
      <c r="B334" s="18" t="s">
        <v>744</v>
      </c>
      <c r="C334" s="20">
        <v>410.0700932396342</v>
      </c>
      <c r="D334" s="20">
        <v>88.73599542547026</v>
      </c>
      <c r="E334" s="20">
        <v>59.766545701088766</v>
      </c>
      <c r="F334" s="20">
        <v>28.969449724381494</v>
      </c>
      <c r="G334" s="20">
        <v>321.33409781416395</v>
      </c>
      <c r="H334" s="20">
        <v>136364</v>
      </c>
      <c r="I334" s="20">
        <v>84206</v>
      </c>
      <c r="J334" s="20">
        <v>55930</v>
      </c>
      <c r="K334" s="20">
        <v>28276</v>
      </c>
      <c r="L334" s="20">
        <v>52158</v>
      </c>
      <c r="M334" s="23">
        <v>162.31704121908768</v>
      </c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</row>
    <row r="335" spans="1:39" ht="12.75">
      <c r="A335" s="18" t="s">
        <v>1133</v>
      </c>
      <c r="B335" s="18" t="s">
        <v>745</v>
      </c>
      <c r="C335" s="20">
        <v>512.752209755007</v>
      </c>
      <c r="D335" s="20">
        <v>43.91972796837675</v>
      </c>
      <c r="E335" s="20">
        <v>9.003518156226678</v>
      </c>
      <c r="F335" s="20">
        <v>34.91620981215007</v>
      </c>
      <c r="G335" s="20">
        <v>468.8324817866303</v>
      </c>
      <c r="H335" s="20">
        <v>109091</v>
      </c>
      <c r="I335" s="20">
        <v>55745</v>
      </c>
      <c r="J335" s="20">
        <v>11275</v>
      </c>
      <c r="K335" s="20">
        <v>44470</v>
      </c>
      <c r="L335" s="20">
        <v>53346</v>
      </c>
      <c r="M335" s="23">
        <v>113.7847783001482</v>
      </c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</row>
    <row r="336" spans="1:39" ht="12.75">
      <c r="A336" s="18"/>
      <c r="B336" s="18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</row>
    <row r="337" spans="1:39" ht="12.75">
      <c r="A337" s="21" t="s">
        <v>1134</v>
      </c>
      <c r="B337" s="21" t="s">
        <v>4895</v>
      </c>
      <c r="C337" s="22">
        <v>1953.5602096221883</v>
      </c>
      <c r="D337" s="22">
        <v>302.00635831834296</v>
      </c>
      <c r="E337" s="22">
        <v>221.92976544724252</v>
      </c>
      <c r="F337" s="22">
        <v>80.07659287110043</v>
      </c>
      <c r="G337" s="22">
        <v>1651.5538513038452</v>
      </c>
      <c r="H337" s="22">
        <v>783600</v>
      </c>
      <c r="I337" s="22">
        <v>627758</v>
      </c>
      <c r="J337" s="22">
        <v>531032</v>
      </c>
      <c r="K337" s="22">
        <v>96726</v>
      </c>
      <c r="L337" s="22">
        <v>155842</v>
      </c>
      <c r="M337" s="7"/>
      <c r="O337" s="21" t="s">
        <v>1134</v>
      </c>
      <c r="P337" s="21" t="s">
        <v>4895</v>
      </c>
      <c r="Q337" s="22">
        <v>1953.5602096221883</v>
      </c>
      <c r="R337" s="22">
        <v>302.00635831834296</v>
      </c>
      <c r="S337" s="22">
        <v>221.92976544724252</v>
      </c>
      <c r="T337" s="22">
        <v>80.07659287110043</v>
      </c>
      <c r="U337" s="22">
        <v>1651.5538513038452</v>
      </c>
      <c r="V337" s="22">
        <v>783600</v>
      </c>
      <c r="W337" s="22">
        <v>627758</v>
      </c>
      <c r="X337" s="22">
        <v>531032</v>
      </c>
      <c r="Y337" s="22">
        <v>96726</v>
      </c>
      <c r="Z337" s="22">
        <v>155842</v>
      </c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</row>
    <row r="338" spans="1:39" ht="12.75">
      <c r="A338" s="18" t="s">
        <v>1135</v>
      </c>
      <c r="B338" s="18" t="s">
        <v>746</v>
      </c>
      <c r="C338" s="20">
        <v>589.720137467553</v>
      </c>
      <c r="D338" s="20">
        <v>53.99865636702493</v>
      </c>
      <c r="E338" s="20">
        <v>43.41959534253567</v>
      </c>
      <c r="F338" s="20">
        <v>10.579061024489256</v>
      </c>
      <c r="G338" s="20">
        <v>535.7214811005281</v>
      </c>
      <c r="H338" s="20">
        <v>126697</v>
      </c>
      <c r="I338" s="20">
        <v>81728</v>
      </c>
      <c r="J338" s="20">
        <v>65044</v>
      </c>
      <c r="K338" s="20">
        <v>16684</v>
      </c>
      <c r="L338" s="20">
        <v>44969</v>
      </c>
      <c r="M338" s="23">
        <v>83.9410058891433</v>
      </c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</row>
    <row r="339" spans="1:39" ht="12.75">
      <c r="A339" s="18" t="s">
        <v>1136</v>
      </c>
      <c r="B339" s="18" t="s">
        <v>747</v>
      </c>
      <c r="C339" s="20">
        <v>426.26498372775524</v>
      </c>
      <c r="D339" s="20">
        <v>182.32648582447905</v>
      </c>
      <c r="E339" s="20">
        <v>177.9563211174702</v>
      </c>
      <c r="F339" s="20">
        <v>4.37016470700886</v>
      </c>
      <c r="G339" s="20">
        <v>243.9384979032762</v>
      </c>
      <c r="H339" s="20">
        <v>500265</v>
      </c>
      <c r="I339" s="20">
        <v>472395</v>
      </c>
      <c r="J339" s="20">
        <v>464548</v>
      </c>
      <c r="K339" s="20">
        <v>7847</v>
      </c>
      <c r="L339" s="20">
        <v>27870</v>
      </c>
      <c r="M339" s="23">
        <v>114.25010910352783</v>
      </c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</row>
    <row r="340" spans="1:39" ht="12.75">
      <c r="A340" s="18" t="s">
        <v>1137</v>
      </c>
      <c r="B340" s="18" t="s">
        <v>748</v>
      </c>
      <c r="C340" s="20">
        <v>937.5750884268799</v>
      </c>
      <c r="D340" s="20">
        <v>65.68121612683895</v>
      </c>
      <c r="E340" s="20">
        <v>0.553848987236645</v>
      </c>
      <c r="F340" s="20">
        <v>65.12736713960231</v>
      </c>
      <c r="G340" s="20">
        <v>871.8938723000409</v>
      </c>
      <c r="H340" s="20">
        <v>156638</v>
      </c>
      <c r="I340" s="20">
        <v>73635</v>
      </c>
      <c r="J340" s="20">
        <v>1440</v>
      </c>
      <c r="K340" s="20">
        <v>72195</v>
      </c>
      <c r="L340" s="20">
        <v>83003</v>
      </c>
      <c r="M340" s="23">
        <v>95.19851284312794</v>
      </c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</row>
    <row r="341" spans="1:39" ht="12.75">
      <c r="A341" s="18"/>
      <c r="B341" s="18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</row>
    <row r="342" spans="1:39" ht="12.75">
      <c r="A342" s="21" t="s">
        <v>1138</v>
      </c>
      <c r="B342" s="21" t="s">
        <v>4896</v>
      </c>
      <c r="C342" s="22">
        <v>61.40313583859107</v>
      </c>
      <c r="D342" s="22">
        <v>61.25472076565458</v>
      </c>
      <c r="E342" s="22">
        <v>61.25472076565458</v>
      </c>
      <c r="F342" s="22">
        <v>0</v>
      </c>
      <c r="G342" s="22">
        <v>0.14841507293649056</v>
      </c>
      <c r="H342" s="22">
        <v>572059</v>
      </c>
      <c r="I342" s="22">
        <v>572059</v>
      </c>
      <c r="J342" s="22">
        <v>572059</v>
      </c>
      <c r="K342" s="22">
        <v>0</v>
      </c>
      <c r="L342" s="22">
        <v>0</v>
      </c>
      <c r="M342" s="7"/>
      <c r="O342" s="21" t="s">
        <v>1138</v>
      </c>
      <c r="P342" s="21" t="s">
        <v>4896</v>
      </c>
      <c r="Q342" s="22">
        <v>61.40313583859107</v>
      </c>
      <c r="R342" s="22">
        <v>61.25472076565458</v>
      </c>
      <c r="S342" s="22">
        <v>61.25472076565458</v>
      </c>
      <c r="T342" s="22">
        <v>0</v>
      </c>
      <c r="U342" s="22">
        <v>0.14841507293649056</v>
      </c>
      <c r="V342" s="22">
        <v>572059</v>
      </c>
      <c r="W342" s="22">
        <v>572059</v>
      </c>
      <c r="X342" s="22">
        <v>572059</v>
      </c>
      <c r="Y342" s="22">
        <v>0</v>
      </c>
      <c r="Z342" s="22">
        <v>0</v>
      </c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</row>
    <row r="343" spans="1:39" ht="12.75">
      <c r="A343" s="18" t="s">
        <v>1139</v>
      </c>
      <c r="B343" s="18" t="s">
        <v>4896</v>
      </c>
      <c r="C343" s="20">
        <v>61.40313583859107</v>
      </c>
      <c r="D343" s="20">
        <v>61.25472076565458</v>
      </c>
      <c r="E343" s="20">
        <v>61.25472076565458</v>
      </c>
      <c r="F343" s="20">
        <v>0</v>
      </c>
      <c r="G343" s="20">
        <v>0.14841507293649056</v>
      </c>
      <c r="H343" s="20">
        <v>572059</v>
      </c>
      <c r="I343" s="20">
        <v>572059</v>
      </c>
      <c r="J343" s="20">
        <v>572059</v>
      </c>
      <c r="K343" s="20">
        <v>0</v>
      </c>
      <c r="L343" s="20">
        <v>0</v>
      </c>
      <c r="M343" s="23">
        <v>0</v>
      </c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</row>
    <row r="344" spans="1:39" ht="12.75">
      <c r="A344" s="18"/>
      <c r="B344" s="18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</row>
    <row r="345" spans="1:39" ht="12.75">
      <c r="A345" s="21" t="s">
        <v>1140</v>
      </c>
      <c r="B345" s="21" t="s">
        <v>4897</v>
      </c>
      <c r="C345" s="22">
        <v>53926.71430540546</v>
      </c>
      <c r="D345" s="22">
        <v>6129.54193698593</v>
      </c>
      <c r="E345" s="22">
        <v>5495.2390682136975</v>
      </c>
      <c r="F345" s="22">
        <v>634.3028687722322</v>
      </c>
      <c r="G345" s="22">
        <v>47797.17236841953</v>
      </c>
      <c r="H345" s="22">
        <v>15982378</v>
      </c>
      <c r="I345" s="22">
        <v>14270020</v>
      </c>
      <c r="J345" s="22">
        <v>13470104</v>
      </c>
      <c r="K345" s="22">
        <v>799916</v>
      </c>
      <c r="L345" s="22">
        <v>1712358</v>
      </c>
      <c r="M345" s="7"/>
      <c r="O345" s="21" t="s">
        <v>1140</v>
      </c>
      <c r="P345" s="21" t="s">
        <v>4897</v>
      </c>
      <c r="Q345" s="22">
        <v>53926.71430540546</v>
      </c>
      <c r="R345" s="22">
        <v>6129.54193698593</v>
      </c>
      <c r="S345" s="22">
        <v>5495.2390682136975</v>
      </c>
      <c r="T345" s="22">
        <v>634.3028687722322</v>
      </c>
      <c r="U345" s="22">
        <v>47797.17236841953</v>
      </c>
      <c r="V345" s="22">
        <v>15982378</v>
      </c>
      <c r="W345" s="22">
        <v>14270020</v>
      </c>
      <c r="X345" s="22">
        <v>13470104</v>
      </c>
      <c r="Y345" s="22">
        <v>799916</v>
      </c>
      <c r="Z345" s="22">
        <v>1712358</v>
      </c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</row>
    <row r="346" spans="1:39" ht="12.75">
      <c r="A346" s="18" t="s">
        <v>1141</v>
      </c>
      <c r="B346" s="18" t="s">
        <v>749</v>
      </c>
      <c r="C346" s="20">
        <v>874.2435574150201</v>
      </c>
      <c r="D346" s="20">
        <v>79.33364491718703</v>
      </c>
      <c r="E346" s="20">
        <v>77.4688487575063</v>
      </c>
      <c r="F346" s="20">
        <v>1.8647961596807405</v>
      </c>
      <c r="G346" s="20">
        <v>794.909912497833</v>
      </c>
      <c r="H346" s="20">
        <v>217955</v>
      </c>
      <c r="I346" s="20">
        <v>162514</v>
      </c>
      <c r="J346" s="20">
        <v>159508</v>
      </c>
      <c r="K346" s="20">
        <v>3006</v>
      </c>
      <c r="L346" s="20">
        <v>55441</v>
      </c>
      <c r="M346" s="23">
        <v>69.74501025630515</v>
      </c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</row>
    <row r="347" spans="1:39" ht="12.75">
      <c r="A347" s="18" t="s">
        <v>1142</v>
      </c>
      <c r="B347" s="18" t="s">
        <v>750</v>
      </c>
      <c r="C347" s="20">
        <v>585.2109747014761</v>
      </c>
      <c r="D347" s="20">
        <v>7.120921562336269</v>
      </c>
      <c r="E347" s="20">
        <v>0</v>
      </c>
      <c r="F347" s="20">
        <v>7.120921562336269</v>
      </c>
      <c r="G347" s="20">
        <v>578.0900531391397</v>
      </c>
      <c r="H347" s="20">
        <v>22259</v>
      </c>
      <c r="I347" s="20">
        <v>7972</v>
      </c>
      <c r="J347" s="20">
        <v>0</v>
      </c>
      <c r="K347" s="20">
        <v>7972</v>
      </c>
      <c r="L347" s="20">
        <v>14287</v>
      </c>
      <c r="M347" s="23">
        <v>24.714142584565938</v>
      </c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</row>
    <row r="348" spans="1:39" ht="12.75">
      <c r="A348" s="18" t="s">
        <v>1143</v>
      </c>
      <c r="B348" s="18" t="s">
        <v>751</v>
      </c>
      <c r="C348" s="20">
        <v>763.6766736435195</v>
      </c>
      <c r="D348" s="20">
        <v>101.49266851300371</v>
      </c>
      <c r="E348" s="20">
        <v>101.49266851300371</v>
      </c>
      <c r="F348" s="20">
        <v>0</v>
      </c>
      <c r="G348" s="20">
        <v>662.1840051305157</v>
      </c>
      <c r="H348" s="20">
        <v>148217</v>
      </c>
      <c r="I348" s="20">
        <v>132240</v>
      </c>
      <c r="J348" s="20">
        <v>132240</v>
      </c>
      <c r="K348" s="20">
        <v>0</v>
      </c>
      <c r="L348" s="20">
        <v>15977</v>
      </c>
      <c r="M348" s="23">
        <v>24.12773470245774</v>
      </c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</row>
    <row r="349" spans="1:39" ht="12.75">
      <c r="A349" s="18" t="s">
        <v>1144</v>
      </c>
      <c r="B349" s="18" t="s">
        <v>752</v>
      </c>
      <c r="C349" s="20">
        <v>293.13243047375033</v>
      </c>
      <c r="D349" s="20">
        <v>6.3856759458423245</v>
      </c>
      <c r="E349" s="20">
        <v>0</v>
      </c>
      <c r="F349" s="20">
        <v>6.3856759458423245</v>
      </c>
      <c r="G349" s="20">
        <v>286.74675452790797</v>
      </c>
      <c r="H349" s="20">
        <v>26088</v>
      </c>
      <c r="I349" s="20">
        <v>8803</v>
      </c>
      <c r="J349" s="20">
        <v>0</v>
      </c>
      <c r="K349" s="20">
        <v>8803</v>
      </c>
      <c r="L349" s="20">
        <v>17285</v>
      </c>
      <c r="M349" s="23">
        <v>60.27967091888294</v>
      </c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</row>
    <row r="350" spans="1:39" ht="12.75">
      <c r="A350" s="18" t="s">
        <v>1145</v>
      </c>
      <c r="B350" s="18" t="s">
        <v>753</v>
      </c>
      <c r="C350" s="20">
        <v>1018.1872499269303</v>
      </c>
      <c r="D350" s="20">
        <v>255.1430536684848</v>
      </c>
      <c r="E350" s="20">
        <v>255.1430536684848</v>
      </c>
      <c r="F350" s="20">
        <v>0</v>
      </c>
      <c r="G350" s="20">
        <v>763.0441962584455</v>
      </c>
      <c r="H350" s="20">
        <v>476230</v>
      </c>
      <c r="I350" s="20">
        <v>454444</v>
      </c>
      <c r="J350" s="20">
        <v>454444</v>
      </c>
      <c r="K350" s="20">
        <v>0</v>
      </c>
      <c r="L350" s="20">
        <v>21786</v>
      </c>
      <c r="M350" s="23">
        <v>28.551426125546485</v>
      </c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1:39" ht="12.75">
      <c r="A351" s="18" t="s">
        <v>1146</v>
      </c>
      <c r="B351" s="18" t="s">
        <v>754</v>
      </c>
      <c r="C351" s="20">
        <v>1205.393627318684</v>
      </c>
      <c r="D351" s="20">
        <v>372.01830236606816</v>
      </c>
      <c r="E351" s="20">
        <v>372.01830236606816</v>
      </c>
      <c r="F351" s="20">
        <v>0</v>
      </c>
      <c r="G351" s="20">
        <v>833.3753249526158</v>
      </c>
      <c r="H351" s="20">
        <v>1623018</v>
      </c>
      <c r="I351" s="20">
        <v>1620810</v>
      </c>
      <c r="J351" s="20">
        <v>1620810</v>
      </c>
      <c r="K351" s="20">
        <v>0</v>
      </c>
      <c r="L351" s="20">
        <v>2208</v>
      </c>
      <c r="M351" s="23">
        <v>2.6494664935340424</v>
      </c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</row>
    <row r="352" spans="1:39" ht="12.75">
      <c r="A352" s="18" t="s">
        <v>1147</v>
      </c>
      <c r="B352" s="18" t="s">
        <v>1355</v>
      </c>
      <c r="C352" s="20">
        <v>567.3097510302151</v>
      </c>
      <c r="D352" s="20">
        <v>4.025108562069473</v>
      </c>
      <c r="E352" s="20">
        <v>0</v>
      </c>
      <c r="F352" s="20">
        <v>4.025108562069473</v>
      </c>
      <c r="G352" s="20">
        <v>563.2846424681456</v>
      </c>
      <c r="H352" s="20">
        <v>13017</v>
      </c>
      <c r="I352" s="20">
        <v>4459</v>
      </c>
      <c r="J352" s="20">
        <v>0</v>
      </c>
      <c r="K352" s="20">
        <v>4459</v>
      </c>
      <c r="L352" s="20">
        <v>8558</v>
      </c>
      <c r="M352" s="23">
        <v>15.19302916284277</v>
      </c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</row>
    <row r="353" spans="1:39" ht="12.75">
      <c r="A353" s="18" t="s">
        <v>1148</v>
      </c>
      <c r="B353" s="18" t="s">
        <v>755</v>
      </c>
      <c r="C353" s="20">
        <v>693.6024769178913</v>
      </c>
      <c r="D353" s="20">
        <v>97.8658776297851</v>
      </c>
      <c r="E353" s="20">
        <v>97.8658776297851</v>
      </c>
      <c r="F353" s="20">
        <v>0</v>
      </c>
      <c r="G353" s="20">
        <v>595.7365992881062</v>
      </c>
      <c r="H353" s="20">
        <v>141627</v>
      </c>
      <c r="I353" s="20">
        <v>127743</v>
      </c>
      <c r="J353" s="20">
        <v>127743</v>
      </c>
      <c r="K353" s="20">
        <v>0</v>
      </c>
      <c r="L353" s="20">
        <v>13884</v>
      </c>
      <c r="M353" s="23">
        <v>23.30560186597754</v>
      </c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</row>
    <row r="354" spans="1:39" ht="12.75">
      <c r="A354" s="18" t="s">
        <v>1149</v>
      </c>
      <c r="B354" s="18" t="s">
        <v>756</v>
      </c>
      <c r="C354" s="20">
        <v>583.8095075932638</v>
      </c>
      <c r="D354" s="20">
        <v>70.87810662036539</v>
      </c>
      <c r="E354" s="20">
        <v>0</v>
      </c>
      <c r="F354" s="20">
        <v>70.87810662036539</v>
      </c>
      <c r="G354" s="20">
        <v>512.9314009728984</v>
      </c>
      <c r="H354" s="20">
        <v>118085</v>
      </c>
      <c r="I354" s="20">
        <v>67791</v>
      </c>
      <c r="J354" s="20">
        <v>0</v>
      </c>
      <c r="K354" s="20">
        <v>67791</v>
      </c>
      <c r="L354" s="20">
        <v>50294</v>
      </c>
      <c r="M354" s="23">
        <v>98.05209800882784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</row>
    <row r="355" spans="1:39" ht="12.75">
      <c r="A355" s="18" t="s">
        <v>1150</v>
      </c>
      <c r="B355" s="18" t="s">
        <v>1361</v>
      </c>
      <c r="C355" s="20">
        <v>601.1063319476153</v>
      </c>
      <c r="D355" s="20">
        <v>64.39343002085334</v>
      </c>
      <c r="E355" s="20">
        <v>46.832631593985006</v>
      </c>
      <c r="F355" s="20">
        <v>17.560798426868335</v>
      </c>
      <c r="G355" s="20">
        <v>536.712901926762</v>
      </c>
      <c r="H355" s="20">
        <v>140814</v>
      </c>
      <c r="I355" s="20">
        <v>106305</v>
      </c>
      <c r="J355" s="20">
        <v>92237</v>
      </c>
      <c r="K355" s="20">
        <v>14068</v>
      </c>
      <c r="L355" s="20">
        <v>34509</v>
      </c>
      <c r="M355" s="23">
        <v>64.2969451192902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</row>
    <row r="356" spans="1:39" ht="12.75">
      <c r="A356" s="18" t="s">
        <v>1151</v>
      </c>
      <c r="B356" s="18" t="s">
        <v>757</v>
      </c>
      <c r="C356" s="20">
        <v>2025.3375279392646</v>
      </c>
      <c r="D356" s="20">
        <v>145.00079691335074</v>
      </c>
      <c r="E356" s="20">
        <v>127.21185887374985</v>
      </c>
      <c r="F356" s="20">
        <v>17.78893803960088</v>
      </c>
      <c r="G356" s="20">
        <v>1880.3367310259139</v>
      </c>
      <c r="H356" s="20">
        <v>251377</v>
      </c>
      <c r="I356" s="20">
        <v>226345</v>
      </c>
      <c r="J356" s="20">
        <v>189428</v>
      </c>
      <c r="K356" s="20">
        <v>36917</v>
      </c>
      <c r="L356" s="20">
        <v>25032</v>
      </c>
      <c r="M356" s="23">
        <v>13.312509183577195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1:39" ht="12.75">
      <c r="A357" s="18" t="s">
        <v>1152</v>
      </c>
      <c r="B357" s="18" t="s">
        <v>4613</v>
      </c>
      <c r="C357" s="20">
        <v>797.0458398922314</v>
      </c>
      <c r="D357" s="20">
        <v>15.773526414936256</v>
      </c>
      <c r="E357" s="20">
        <v>0</v>
      </c>
      <c r="F357" s="20">
        <v>15.773526414936256</v>
      </c>
      <c r="G357" s="20">
        <v>781.2723134772951</v>
      </c>
      <c r="H357" s="20">
        <v>56513</v>
      </c>
      <c r="I357" s="20">
        <v>18311</v>
      </c>
      <c r="J357" s="20">
        <v>0</v>
      </c>
      <c r="K357" s="20">
        <v>18311</v>
      </c>
      <c r="L357" s="20">
        <v>38202</v>
      </c>
      <c r="M357" s="23">
        <v>48.897163435844966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</row>
    <row r="358" spans="1:39" ht="12.75">
      <c r="A358" s="18" t="s">
        <v>1153</v>
      </c>
      <c r="B358" s="18" t="s">
        <v>758</v>
      </c>
      <c r="C358" s="20">
        <v>637.2652034194687</v>
      </c>
      <c r="D358" s="20">
        <v>10.170069571616603</v>
      </c>
      <c r="E358" s="20">
        <v>0.5882124005740557</v>
      </c>
      <c r="F358" s="20">
        <v>9.581857171042547</v>
      </c>
      <c r="G358" s="20">
        <v>627.0951338478521</v>
      </c>
      <c r="H358" s="20">
        <v>32209</v>
      </c>
      <c r="I358" s="20">
        <v>14781</v>
      </c>
      <c r="J358" s="20">
        <v>582</v>
      </c>
      <c r="K358" s="20">
        <v>14199</v>
      </c>
      <c r="L358" s="20">
        <v>17428</v>
      </c>
      <c r="M358" s="23">
        <v>27.791636482748466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</row>
    <row r="359" spans="1:39" ht="12.75">
      <c r="A359" s="18" t="s">
        <v>1154</v>
      </c>
      <c r="B359" s="18" t="s">
        <v>759</v>
      </c>
      <c r="C359" s="20">
        <v>704.0135718513525</v>
      </c>
      <c r="D359" s="20">
        <v>1.8246539662462409</v>
      </c>
      <c r="E359" s="20">
        <v>0</v>
      </c>
      <c r="F359" s="20">
        <v>1.8246539662462409</v>
      </c>
      <c r="G359" s="20">
        <v>702.1889178851062</v>
      </c>
      <c r="H359" s="20">
        <v>13827</v>
      </c>
      <c r="I359" s="20">
        <v>3195</v>
      </c>
      <c r="J359" s="20">
        <v>0</v>
      </c>
      <c r="K359" s="20">
        <v>3195</v>
      </c>
      <c r="L359" s="20">
        <v>10632</v>
      </c>
      <c r="M359" s="23">
        <v>15.14122443290914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</row>
    <row r="360" spans="1:39" ht="12.75">
      <c r="A360" s="18" t="s">
        <v>1155</v>
      </c>
      <c r="B360" s="18" t="s">
        <v>760</v>
      </c>
      <c r="C360" s="20">
        <v>773.666157398881</v>
      </c>
      <c r="D360" s="20">
        <v>332.57269266750916</v>
      </c>
      <c r="E360" s="20">
        <v>332.57269266750916</v>
      </c>
      <c r="F360" s="20">
        <v>0</v>
      </c>
      <c r="G360" s="20">
        <v>441.09346473137185</v>
      </c>
      <c r="H360" s="20">
        <v>778879</v>
      </c>
      <c r="I360" s="20">
        <v>748966</v>
      </c>
      <c r="J360" s="20">
        <v>748966</v>
      </c>
      <c r="K360" s="20">
        <v>0</v>
      </c>
      <c r="L360" s="20">
        <v>29913</v>
      </c>
      <c r="M360" s="23">
        <v>67.81555926750619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</row>
    <row r="361" spans="1:39" ht="12.75">
      <c r="A361" s="18" t="s">
        <v>1156</v>
      </c>
      <c r="B361" s="18" t="s">
        <v>1374</v>
      </c>
      <c r="C361" s="20">
        <v>662.351981260181</v>
      </c>
      <c r="D361" s="20">
        <v>158.70291232447346</v>
      </c>
      <c r="E361" s="20">
        <v>155.3352700181043</v>
      </c>
      <c r="F361" s="20">
        <v>3.367642306369168</v>
      </c>
      <c r="G361" s="20">
        <v>503.64906893570753</v>
      </c>
      <c r="H361" s="20">
        <v>294410</v>
      </c>
      <c r="I361" s="20">
        <v>262408</v>
      </c>
      <c r="J361" s="20">
        <v>259411</v>
      </c>
      <c r="K361" s="20">
        <v>2997</v>
      </c>
      <c r="L361" s="20">
        <v>32002</v>
      </c>
      <c r="M361" s="23">
        <v>63.540274317642314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</row>
    <row r="362" spans="1:39" ht="12.75">
      <c r="A362" s="18" t="s">
        <v>1157</v>
      </c>
      <c r="B362" s="18" t="s">
        <v>761</v>
      </c>
      <c r="C362" s="20">
        <v>484.995049021368</v>
      </c>
      <c r="D362" s="20">
        <v>24.346408658247338</v>
      </c>
      <c r="E362" s="20">
        <v>3.592855270265209</v>
      </c>
      <c r="F362" s="20">
        <v>20.75355338798213</v>
      </c>
      <c r="G362" s="20">
        <v>460.64864036312065</v>
      </c>
      <c r="H362" s="20">
        <v>49832</v>
      </c>
      <c r="I362" s="20">
        <v>33524</v>
      </c>
      <c r="J362" s="20">
        <v>5383</v>
      </c>
      <c r="K362" s="20">
        <v>28141</v>
      </c>
      <c r="L362" s="20">
        <v>16308</v>
      </c>
      <c r="M362" s="23">
        <v>35.402253629023434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</row>
    <row r="363" spans="1:39" ht="12.75">
      <c r="A363" s="18" t="s">
        <v>1158</v>
      </c>
      <c r="B363" s="18" t="s">
        <v>1377</v>
      </c>
      <c r="C363" s="20">
        <v>544.3387785217952</v>
      </c>
      <c r="D363" s="20">
        <v>2.5517547730823984</v>
      </c>
      <c r="E363" s="20">
        <v>0</v>
      </c>
      <c r="F363" s="20">
        <v>2.5517547730823984</v>
      </c>
      <c r="G363" s="20">
        <v>541.7870237487128</v>
      </c>
      <c r="H363" s="20">
        <v>11057</v>
      </c>
      <c r="I363" s="20">
        <v>2900</v>
      </c>
      <c r="J363" s="20">
        <v>0</v>
      </c>
      <c r="K363" s="20">
        <v>2900</v>
      </c>
      <c r="L363" s="20">
        <v>8157</v>
      </c>
      <c r="M363" s="23">
        <v>15.055731574300886</v>
      </c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</row>
    <row r="364" spans="1:39" ht="12.75">
      <c r="A364" s="18" t="s">
        <v>1159</v>
      </c>
      <c r="B364" s="18" t="s">
        <v>762</v>
      </c>
      <c r="C364" s="20">
        <v>516.1311872271469</v>
      </c>
      <c r="D364" s="20">
        <v>11.587454097366287</v>
      </c>
      <c r="E364" s="20">
        <v>0</v>
      </c>
      <c r="F364" s="20">
        <v>11.587454097366287</v>
      </c>
      <c r="G364" s="20">
        <v>504.54373312978066</v>
      </c>
      <c r="H364" s="20">
        <v>45087</v>
      </c>
      <c r="I364" s="20">
        <v>15566</v>
      </c>
      <c r="J364" s="20">
        <v>0</v>
      </c>
      <c r="K364" s="20">
        <v>15566</v>
      </c>
      <c r="L364" s="20">
        <v>29521</v>
      </c>
      <c r="M364" s="23">
        <v>58.51028971636537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</row>
    <row r="365" spans="1:39" ht="12.75">
      <c r="A365" s="18" t="s">
        <v>1160</v>
      </c>
      <c r="B365" s="18" t="s">
        <v>763</v>
      </c>
      <c r="C365" s="20">
        <v>348.89132750551835</v>
      </c>
      <c r="D365" s="20">
        <v>0</v>
      </c>
      <c r="E365" s="20">
        <v>0</v>
      </c>
      <c r="F365" s="20">
        <v>0</v>
      </c>
      <c r="G365" s="20">
        <v>348.89132750551835</v>
      </c>
      <c r="H365" s="20">
        <v>14437</v>
      </c>
      <c r="I365" s="20">
        <v>0</v>
      </c>
      <c r="J365" s="20">
        <v>0</v>
      </c>
      <c r="K365" s="20">
        <v>0</v>
      </c>
      <c r="L365" s="20">
        <v>14437</v>
      </c>
      <c r="M365" s="23">
        <v>41.37964707584098</v>
      </c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</row>
    <row r="366" spans="1:39" ht="12.75">
      <c r="A366" s="18" t="s">
        <v>1161</v>
      </c>
      <c r="B366" s="18" t="s">
        <v>764</v>
      </c>
      <c r="C366" s="20">
        <v>773.6434870673396</v>
      </c>
      <c r="D366" s="20">
        <v>2.006813145827035</v>
      </c>
      <c r="E366" s="20">
        <v>0</v>
      </c>
      <c r="F366" s="20">
        <v>2.006813145827035</v>
      </c>
      <c r="G366" s="20">
        <v>771.6366739215125</v>
      </c>
      <c r="H366" s="20">
        <v>10576</v>
      </c>
      <c r="I366" s="20">
        <v>2908</v>
      </c>
      <c r="J366" s="20">
        <v>0</v>
      </c>
      <c r="K366" s="20">
        <v>2908</v>
      </c>
      <c r="L366" s="20">
        <v>7668</v>
      </c>
      <c r="M366" s="23">
        <v>9.937319283997581</v>
      </c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</row>
    <row r="367" spans="1:39" ht="12.75">
      <c r="A367" s="18" t="s">
        <v>1162</v>
      </c>
      <c r="B367" s="18" t="s">
        <v>765</v>
      </c>
      <c r="C367" s="20">
        <v>554.5962676347002</v>
      </c>
      <c r="D367" s="20">
        <v>3.7600738689255144</v>
      </c>
      <c r="E367" s="20">
        <v>0</v>
      </c>
      <c r="F367" s="20">
        <v>3.7600738689255144</v>
      </c>
      <c r="G367" s="20">
        <v>550.8361937657746</v>
      </c>
      <c r="H367" s="20">
        <v>13332</v>
      </c>
      <c r="I367" s="20">
        <v>4358</v>
      </c>
      <c r="J367" s="20">
        <v>0</v>
      </c>
      <c r="K367" s="20">
        <v>4358</v>
      </c>
      <c r="L367" s="20">
        <v>8974</v>
      </c>
      <c r="M367" s="23">
        <v>16.291594672909067</v>
      </c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</row>
    <row r="368" spans="1:39" ht="12.75">
      <c r="A368" s="18" t="s">
        <v>1163</v>
      </c>
      <c r="B368" s="18" t="s">
        <v>766</v>
      </c>
      <c r="C368" s="20">
        <v>514.8610220182062</v>
      </c>
      <c r="D368" s="20">
        <v>1.3154973777921408</v>
      </c>
      <c r="E368" s="20">
        <v>0</v>
      </c>
      <c r="F368" s="20">
        <v>1.3154973777921408</v>
      </c>
      <c r="G368" s="20">
        <v>513.5455246404141</v>
      </c>
      <c r="H368" s="20">
        <v>13327</v>
      </c>
      <c r="I368" s="20">
        <v>2563</v>
      </c>
      <c r="J368" s="20">
        <v>0</v>
      </c>
      <c r="K368" s="20">
        <v>2563</v>
      </c>
      <c r="L368" s="20">
        <v>10764</v>
      </c>
      <c r="M368" s="23">
        <v>20.96016708068283</v>
      </c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</row>
    <row r="369" spans="1:39" ht="12.75">
      <c r="A369" s="18" t="s">
        <v>1164</v>
      </c>
      <c r="B369" s="18" t="s">
        <v>767</v>
      </c>
      <c r="C369" s="20">
        <v>637.3001177995462</v>
      </c>
      <c r="D369" s="20">
        <v>10.179020947160861</v>
      </c>
      <c r="E369" s="20">
        <v>0</v>
      </c>
      <c r="F369" s="20">
        <v>10.179020947160861</v>
      </c>
      <c r="G369" s="20">
        <v>627.1210968523853</v>
      </c>
      <c r="H369" s="20">
        <v>26938</v>
      </c>
      <c r="I369" s="20">
        <v>14638</v>
      </c>
      <c r="J369" s="20">
        <v>0</v>
      </c>
      <c r="K369" s="20">
        <v>14638</v>
      </c>
      <c r="L369" s="20">
        <v>12300</v>
      </c>
      <c r="M369" s="23">
        <v>19.613436801497418</v>
      </c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</row>
    <row r="370" spans="1:39" ht="12.75">
      <c r="A370" s="18" t="s">
        <v>1165</v>
      </c>
      <c r="B370" s="18" t="s">
        <v>768</v>
      </c>
      <c r="C370" s="20">
        <v>1152.5319276924686</v>
      </c>
      <c r="D370" s="20">
        <v>14.1953140413893</v>
      </c>
      <c r="E370" s="20">
        <v>0</v>
      </c>
      <c r="F370" s="20">
        <v>14.1953140413893</v>
      </c>
      <c r="G370" s="20">
        <v>1138.3366136510795</v>
      </c>
      <c r="H370" s="20">
        <v>36210</v>
      </c>
      <c r="I370" s="20">
        <v>22883</v>
      </c>
      <c r="J370" s="20">
        <v>0</v>
      </c>
      <c r="K370" s="20">
        <v>22883</v>
      </c>
      <c r="L370" s="20">
        <v>13327</v>
      </c>
      <c r="M370" s="23">
        <v>11.707433319969592</v>
      </c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</row>
    <row r="371" spans="1:39" ht="12.75">
      <c r="A371" s="18" t="s">
        <v>1166</v>
      </c>
      <c r="B371" s="18" t="s">
        <v>769</v>
      </c>
      <c r="C371" s="20">
        <v>478.3076599048723</v>
      </c>
      <c r="D371" s="20">
        <v>80.33117155142891</v>
      </c>
      <c r="E371" s="20">
        <v>77.27548993375657</v>
      </c>
      <c r="F371" s="20">
        <v>3.0556816176723256</v>
      </c>
      <c r="G371" s="20">
        <v>397.9764883534434</v>
      </c>
      <c r="H371" s="20">
        <v>130802</v>
      </c>
      <c r="I371" s="20">
        <v>99591</v>
      </c>
      <c r="J371" s="20">
        <v>96816</v>
      </c>
      <c r="K371" s="20">
        <v>2775</v>
      </c>
      <c r="L371" s="20">
        <v>31211</v>
      </c>
      <c r="M371" s="23">
        <v>78.4242308613002</v>
      </c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</row>
    <row r="372" spans="1:39" ht="12.75">
      <c r="A372" s="18" t="s">
        <v>1167</v>
      </c>
      <c r="B372" s="18" t="s">
        <v>770</v>
      </c>
      <c r="C372" s="20">
        <v>1028.2671613398184</v>
      </c>
      <c r="D372" s="20">
        <v>50.91677158973017</v>
      </c>
      <c r="E372" s="20">
        <v>0</v>
      </c>
      <c r="F372" s="20">
        <v>50.91677158973017</v>
      </c>
      <c r="G372" s="20">
        <v>977.3503897500881</v>
      </c>
      <c r="H372" s="20">
        <v>87366</v>
      </c>
      <c r="I372" s="20">
        <v>58473</v>
      </c>
      <c r="J372" s="20">
        <v>0</v>
      </c>
      <c r="K372" s="20">
        <v>58473</v>
      </c>
      <c r="L372" s="20">
        <v>28893</v>
      </c>
      <c r="M372" s="23">
        <v>29.56258093618609</v>
      </c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</row>
    <row r="373" spans="1:39" ht="12.75">
      <c r="A373" s="18" t="s">
        <v>1168</v>
      </c>
      <c r="B373" s="18" t="s">
        <v>771</v>
      </c>
      <c r="C373" s="20">
        <v>1050.9066306356813</v>
      </c>
      <c r="D373" s="20">
        <v>447.07247625765785</v>
      </c>
      <c r="E373" s="20">
        <v>426.65041681579834</v>
      </c>
      <c r="F373" s="20">
        <v>20.422059441859496</v>
      </c>
      <c r="G373" s="20">
        <v>603.8341543780234</v>
      </c>
      <c r="H373" s="20">
        <v>998948</v>
      </c>
      <c r="I373" s="20">
        <v>942962</v>
      </c>
      <c r="J373" s="20">
        <v>912829</v>
      </c>
      <c r="K373" s="20">
        <v>30133</v>
      </c>
      <c r="L373" s="20">
        <v>55986</v>
      </c>
      <c r="M373" s="23">
        <v>92.71751124722006</v>
      </c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</row>
    <row r="374" spans="1:39" ht="12.75">
      <c r="A374" s="18" t="s">
        <v>1169</v>
      </c>
      <c r="B374" s="18" t="s">
        <v>772</v>
      </c>
      <c r="C374" s="20">
        <v>482.4479232183253</v>
      </c>
      <c r="D374" s="20">
        <v>2.252633115224636</v>
      </c>
      <c r="E374" s="20">
        <v>0</v>
      </c>
      <c r="F374" s="20">
        <v>2.252633115224636</v>
      </c>
      <c r="G374" s="20">
        <v>480.19529010310066</v>
      </c>
      <c r="H374" s="20">
        <v>18564</v>
      </c>
      <c r="I374" s="20">
        <v>3925</v>
      </c>
      <c r="J374" s="20">
        <v>0</v>
      </c>
      <c r="K374" s="20">
        <v>3925</v>
      </c>
      <c r="L374" s="20">
        <v>14639</v>
      </c>
      <c r="M374" s="23">
        <v>30.485513501927358</v>
      </c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</row>
    <row r="375" spans="1:39" ht="12.75">
      <c r="A375" s="18" t="s">
        <v>1170</v>
      </c>
      <c r="B375" s="18" t="s">
        <v>773</v>
      </c>
      <c r="C375" s="20">
        <v>503.23009483037214</v>
      </c>
      <c r="D375" s="20">
        <v>71.20644071238803</v>
      </c>
      <c r="E375" s="20">
        <v>69.89972366720683</v>
      </c>
      <c r="F375" s="20">
        <v>1.3067170451812031</v>
      </c>
      <c r="G375" s="20">
        <v>432.0236541179841</v>
      </c>
      <c r="H375" s="20">
        <v>112947</v>
      </c>
      <c r="I375" s="20">
        <v>103994</v>
      </c>
      <c r="J375" s="20">
        <v>100136</v>
      </c>
      <c r="K375" s="20">
        <v>3858</v>
      </c>
      <c r="L375" s="20">
        <v>8953</v>
      </c>
      <c r="M375" s="23">
        <v>20.72340232915804</v>
      </c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</row>
    <row r="376" spans="1:39" ht="12.75">
      <c r="A376" s="18" t="s">
        <v>1171</v>
      </c>
      <c r="B376" s="18" t="s">
        <v>1383</v>
      </c>
      <c r="C376" s="20">
        <v>915.6426299221658</v>
      </c>
      <c r="D376" s="20">
        <v>6.459447573796531</v>
      </c>
      <c r="E376" s="20">
        <v>0</v>
      </c>
      <c r="F376" s="20">
        <v>6.459447573796531</v>
      </c>
      <c r="G376" s="20">
        <v>909.1831823483693</v>
      </c>
      <c r="H376" s="20">
        <v>46755</v>
      </c>
      <c r="I376" s="20">
        <v>8146</v>
      </c>
      <c r="J376" s="20">
        <v>0</v>
      </c>
      <c r="K376" s="20">
        <v>8146</v>
      </c>
      <c r="L376" s="20">
        <v>38609</v>
      </c>
      <c r="M376" s="23">
        <v>42.465589717877435</v>
      </c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</row>
    <row r="377" spans="1:39" ht="12.75">
      <c r="A377" s="18" t="s">
        <v>1172</v>
      </c>
      <c r="B377" s="18" t="s">
        <v>1384</v>
      </c>
      <c r="C377" s="20">
        <v>597.7349830675219</v>
      </c>
      <c r="D377" s="20">
        <v>0</v>
      </c>
      <c r="E377" s="20">
        <v>0</v>
      </c>
      <c r="F377" s="20">
        <v>0</v>
      </c>
      <c r="G377" s="20">
        <v>597.7349830675219</v>
      </c>
      <c r="H377" s="20">
        <v>12902</v>
      </c>
      <c r="I377" s="20">
        <v>0</v>
      </c>
      <c r="J377" s="20">
        <v>0</v>
      </c>
      <c r="K377" s="20">
        <v>0</v>
      </c>
      <c r="L377" s="20">
        <v>12902</v>
      </c>
      <c r="M377" s="23">
        <v>21.584816625234318</v>
      </c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</row>
    <row r="378" spans="1:39" ht="12.75">
      <c r="A378" s="18" t="s">
        <v>1173</v>
      </c>
      <c r="B378" s="18" t="s">
        <v>2525</v>
      </c>
      <c r="C378" s="20">
        <v>542.8345829506103</v>
      </c>
      <c r="D378" s="20">
        <v>0</v>
      </c>
      <c r="E378" s="20">
        <v>0</v>
      </c>
      <c r="F378" s="20">
        <v>0</v>
      </c>
      <c r="G378" s="20">
        <v>542.8345829506103</v>
      </c>
      <c r="H378" s="20">
        <v>7022</v>
      </c>
      <c r="I378" s="20">
        <v>0</v>
      </c>
      <c r="J378" s="20">
        <v>0</v>
      </c>
      <c r="K378" s="20">
        <v>0</v>
      </c>
      <c r="L378" s="20">
        <v>7022</v>
      </c>
      <c r="M378" s="23">
        <v>12.935800740312994</v>
      </c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</row>
    <row r="379" spans="1:39" ht="12.75">
      <c r="A379" s="18" t="s">
        <v>1174</v>
      </c>
      <c r="B379" s="18" t="s">
        <v>2570</v>
      </c>
      <c r="C379" s="20">
        <v>953.1482185473088</v>
      </c>
      <c r="D379" s="20">
        <v>106.0624260374449</v>
      </c>
      <c r="E379" s="20">
        <v>83.28495868521652</v>
      </c>
      <c r="F379" s="20">
        <v>22.777467352228363</v>
      </c>
      <c r="G379" s="20">
        <v>847.085792509864</v>
      </c>
      <c r="H379" s="20">
        <v>210528</v>
      </c>
      <c r="I379" s="20">
        <v>147006</v>
      </c>
      <c r="J379" s="20">
        <v>116485</v>
      </c>
      <c r="K379" s="20">
        <v>30521</v>
      </c>
      <c r="L379" s="20">
        <v>63522</v>
      </c>
      <c r="M379" s="23">
        <v>74.98886247612317</v>
      </c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</row>
    <row r="380" spans="1:39" ht="12.75">
      <c r="A380" s="18" t="s">
        <v>1175</v>
      </c>
      <c r="B380" s="18" t="s">
        <v>1388</v>
      </c>
      <c r="C380" s="20">
        <v>803.6288580702728</v>
      </c>
      <c r="D380" s="20">
        <v>239.70551812302196</v>
      </c>
      <c r="E380" s="20">
        <v>216.01252435817395</v>
      </c>
      <c r="F380" s="20">
        <v>23.692993764848012</v>
      </c>
      <c r="G380" s="20">
        <v>563.9233399472508</v>
      </c>
      <c r="H380" s="20">
        <v>440888</v>
      </c>
      <c r="I380" s="20">
        <v>389712</v>
      </c>
      <c r="J380" s="20">
        <v>362615</v>
      </c>
      <c r="K380" s="20">
        <v>27097</v>
      </c>
      <c r="L380" s="20">
        <v>51176</v>
      </c>
      <c r="M380" s="23">
        <v>90.74992357079418</v>
      </c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</row>
    <row r="381" spans="1:39" ht="12.75">
      <c r="A381" s="18" t="s">
        <v>1176</v>
      </c>
      <c r="B381" s="18" t="s">
        <v>774</v>
      </c>
      <c r="C381" s="20">
        <v>666.7385865521644</v>
      </c>
      <c r="D381" s="20">
        <v>113.87897264587201</v>
      </c>
      <c r="E381" s="20">
        <v>113.87897264587201</v>
      </c>
      <c r="F381" s="20">
        <v>0</v>
      </c>
      <c r="G381" s="20">
        <v>552.8596139062925</v>
      </c>
      <c r="H381" s="20">
        <v>239452</v>
      </c>
      <c r="I381" s="20">
        <v>204260</v>
      </c>
      <c r="J381" s="20">
        <v>204260</v>
      </c>
      <c r="K381" s="20">
        <v>0</v>
      </c>
      <c r="L381" s="20">
        <v>35192</v>
      </c>
      <c r="M381" s="23">
        <v>63.65449585175325</v>
      </c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</row>
    <row r="382" spans="1:39" ht="12.75">
      <c r="A382" s="18" t="s">
        <v>1177</v>
      </c>
      <c r="B382" s="18" t="s">
        <v>775</v>
      </c>
      <c r="C382" s="20">
        <v>1118.3775044951858</v>
      </c>
      <c r="D382" s="20">
        <v>0</v>
      </c>
      <c r="E382" s="20">
        <v>0</v>
      </c>
      <c r="F382" s="20">
        <v>0</v>
      </c>
      <c r="G382" s="20">
        <v>1118.3775044951858</v>
      </c>
      <c r="H382" s="20">
        <v>34450</v>
      </c>
      <c r="I382" s="20">
        <v>0</v>
      </c>
      <c r="J382" s="20">
        <v>0</v>
      </c>
      <c r="K382" s="20">
        <v>0</v>
      </c>
      <c r="L382" s="20">
        <v>34450</v>
      </c>
      <c r="M382" s="23">
        <v>30.80355234393781</v>
      </c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</row>
    <row r="383" spans="1:39" ht="12.75">
      <c r="A383" s="18" t="s">
        <v>1178</v>
      </c>
      <c r="B383" s="18" t="s">
        <v>776</v>
      </c>
      <c r="C383" s="20">
        <v>835.8640517561245</v>
      </c>
      <c r="D383" s="20">
        <v>0</v>
      </c>
      <c r="E383" s="20">
        <v>0</v>
      </c>
      <c r="F383" s="20">
        <v>0</v>
      </c>
      <c r="G383" s="20">
        <v>835.8640517561245</v>
      </c>
      <c r="H383" s="20">
        <v>7021</v>
      </c>
      <c r="I383" s="20">
        <v>0</v>
      </c>
      <c r="J383" s="20">
        <v>0</v>
      </c>
      <c r="K383" s="20">
        <v>0</v>
      </c>
      <c r="L383" s="20">
        <v>7021</v>
      </c>
      <c r="M383" s="23">
        <v>8.399691295790381</v>
      </c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</row>
    <row r="384" spans="1:39" ht="12.75">
      <c r="A384" s="18" t="s">
        <v>1179</v>
      </c>
      <c r="B384" s="18" t="s">
        <v>1392</v>
      </c>
      <c r="C384" s="20">
        <v>691.7935940367406</v>
      </c>
      <c r="D384" s="20">
        <v>1.9942748880016279</v>
      </c>
      <c r="E384" s="20">
        <v>0</v>
      </c>
      <c r="F384" s="20">
        <v>1.9942748880016279</v>
      </c>
      <c r="G384" s="20">
        <v>689.799319148739</v>
      </c>
      <c r="H384" s="20">
        <v>18733</v>
      </c>
      <c r="I384" s="20">
        <v>4019</v>
      </c>
      <c r="J384" s="20">
        <v>0</v>
      </c>
      <c r="K384" s="20">
        <v>4019</v>
      </c>
      <c r="L384" s="20">
        <v>14714</v>
      </c>
      <c r="M384" s="23">
        <v>21.330841581806887</v>
      </c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</row>
    <row r="385" spans="1:39" ht="12.75">
      <c r="A385" s="18" t="s">
        <v>1180</v>
      </c>
      <c r="B385" s="18" t="s">
        <v>777</v>
      </c>
      <c r="C385" s="20">
        <v>741.0255402234678</v>
      </c>
      <c r="D385" s="20">
        <v>110.92537431568348</v>
      </c>
      <c r="E385" s="20">
        <v>110.92537431568348</v>
      </c>
      <c r="F385" s="20">
        <v>0</v>
      </c>
      <c r="G385" s="20">
        <v>630.1001659077843</v>
      </c>
      <c r="H385" s="20">
        <v>264002</v>
      </c>
      <c r="I385" s="20">
        <v>242476</v>
      </c>
      <c r="J385" s="20">
        <v>242476</v>
      </c>
      <c r="K385" s="20">
        <v>0</v>
      </c>
      <c r="L385" s="20">
        <v>21526</v>
      </c>
      <c r="M385" s="23">
        <v>34.1628223014154</v>
      </c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</row>
    <row r="386" spans="1:39" ht="12.75">
      <c r="A386" s="18" t="s">
        <v>1181</v>
      </c>
      <c r="B386" s="18" t="s">
        <v>1394</v>
      </c>
      <c r="C386" s="20">
        <v>1578.8552478713264</v>
      </c>
      <c r="D386" s="20">
        <v>145.04398853587634</v>
      </c>
      <c r="E386" s="20">
        <v>124.6465353381264</v>
      </c>
      <c r="F386" s="20">
        <v>20.397453197749954</v>
      </c>
      <c r="G386" s="20">
        <v>1433.81125933545</v>
      </c>
      <c r="H386" s="20">
        <v>258916</v>
      </c>
      <c r="I386" s="20">
        <v>157746</v>
      </c>
      <c r="J386" s="20">
        <v>132732</v>
      </c>
      <c r="K386" s="20">
        <v>25014</v>
      </c>
      <c r="L386" s="20">
        <v>101170</v>
      </c>
      <c r="M386" s="23">
        <v>70.56019356891561</v>
      </c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</row>
    <row r="387" spans="1:39" ht="12.75">
      <c r="A387" s="18" t="s">
        <v>1182</v>
      </c>
      <c r="B387" s="18" t="s">
        <v>778</v>
      </c>
      <c r="C387" s="20">
        <v>555.6145317767268</v>
      </c>
      <c r="D387" s="20">
        <v>67.75134836271758</v>
      </c>
      <c r="E387" s="20">
        <v>66.36998246713408</v>
      </c>
      <c r="F387" s="20">
        <v>1.3813658955835015</v>
      </c>
      <c r="G387" s="20">
        <v>487.8631834140092</v>
      </c>
      <c r="H387" s="20">
        <v>126731</v>
      </c>
      <c r="I387" s="20">
        <v>112560</v>
      </c>
      <c r="J387" s="20">
        <v>107215</v>
      </c>
      <c r="K387" s="20">
        <v>5345</v>
      </c>
      <c r="L387" s="20">
        <v>14171</v>
      </c>
      <c r="M387" s="23">
        <v>29.047078118977964</v>
      </c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</row>
    <row r="388" spans="1:39" ht="12.75">
      <c r="A388" s="18" t="s">
        <v>1183</v>
      </c>
      <c r="B388" s="18" t="s">
        <v>779</v>
      </c>
      <c r="C388" s="20">
        <v>1946.060044563827</v>
      </c>
      <c r="D388" s="20">
        <v>372.3176668817252</v>
      </c>
      <c r="E388" s="20">
        <v>366.32906922914464</v>
      </c>
      <c r="F388" s="20">
        <v>5.988597652580528</v>
      </c>
      <c r="G388" s="20">
        <v>1573.7423776821017</v>
      </c>
      <c r="H388" s="20">
        <v>2253362</v>
      </c>
      <c r="I388" s="20">
        <v>2237340</v>
      </c>
      <c r="J388" s="20">
        <v>2222891</v>
      </c>
      <c r="K388" s="20">
        <v>14449</v>
      </c>
      <c r="L388" s="20">
        <v>16022</v>
      </c>
      <c r="M388" s="23">
        <v>10.18082770548387</v>
      </c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</row>
    <row r="389" spans="1:39" ht="12.75">
      <c r="A389" s="18" t="s">
        <v>1184</v>
      </c>
      <c r="B389" s="18" t="s">
        <v>1397</v>
      </c>
      <c r="C389" s="20">
        <v>996.9128893398554</v>
      </c>
      <c r="D389" s="20">
        <v>43.2119233526886</v>
      </c>
      <c r="E389" s="20">
        <v>0</v>
      </c>
      <c r="F389" s="20">
        <v>43.2119233526886</v>
      </c>
      <c r="G389" s="20">
        <v>953.7009659871668</v>
      </c>
      <c r="H389" s="20">
        <v>79589</v>
      </c>
      <c r="I389" s="20">
        <v>73948</v>
      </c>
      <c r="J389" s="20">
        <v>0</v>
      </c>
      <c r="K389" s="20">
        <v>73948</v>
      </c>
      <c r="L389" s="20">
        <v>5641</v>
      </c>
      <c r="M389" s="23">
        <v>5.91485193072134</v>
      </c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</row>
    <row r="390" spans="1:39" ht="12.75">
      <c r="A390" s="18" t="s">
        <v>1185</v>
      </c>
      <c r="B390" s="18" t="s">
        <v>780</v>
      </c>
      <c r="C390" s="20">
        <v>651.5503644218344</v>
      </c>
      <c r="D390" s="20">
        <v>34.21236119170978</v>
      </c>
      <c r="E390" s="20">
        <v>0</v>
      </c>
      <c r="F390" s="20">
        <v>34.21236119170978</v>
      </c>
      <c r="G390" s="20">
        <v>617.3380032301245</v>
      </c>
      <c r="H390" s="20">
        <v>57663</v>
      </c>
      <c r="I390" s="20">
        <v>28423</v>
      </c>
      <c r="J390" s="20">
        <v>0</v>
      </c>
      <c r="K390" s="20">
        <v>28423</v>
      </c>
      <c r="L390" s="20">
        <v>29240</v>
      </c>
      <c r="M390" s="23">
        <v>47.364652503176984</v>
      </c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</row>
    <row r="391" spans="1:39" ht="12.75">
      <c r="A391" s="18" t="s">
        <v>1186</v>
      </c>
      <c r="B391" s="18" t="s">
        <v>781</v>
      </c>
      <c r="C391" s="20">
        <v>935.6243711855592</v>
      </c>
      <c r="D391" s="20">
        <v>85.98477795113732</v>
      </c>
      <c r="E391" s="20">
        <v>68.09882845243212</v>
      </c>
      <c r="F391" s="20">
        <v>17.88594949870521</v>
      </c>
      <c r="G391" s="20">
        <v>849.6395932344219</v>
      </c>
      <c r="H391" s="20">
        <v>170498</v>
      </c>
      <c r="I391" s="20">
        <v>149823</v>
      </c>
      <c r="J391" s="20">
        <v>127970</v>
      </c>
      <c r="K391" s="20">
        <v>21853</v>
      </c>
      <c r="L391" s="20">
        <v>20675</v>
      </c>
      <c r="M391" s="23">
        <v>24.333847156644467</v>
      </c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</row>
    <row r="392" spans="1:39" ht="12.75">
      <c r="A392" s="18" t="s">
        <v>1187</v>
      </c>
      <c r="B392" s="18" t="s">
        <v>782</v>
      </c>
      <c r="C392" s="20">
        <v>773.9418820823067</v>
      </c>
      <c r="D392" s="20">
        <v>20.536381372459307</v>
      </c>
      <c r="E392" s="20">
        <v>0</v>
      </c>
      <c r="F392" s="20">
        <v>20.536381372459307</v>
      </c>
      <c r="G392" s="20">
        <v>753.4055007098475</v>
      </c>
      <c r="H392" s="20">
        <v>35910</v>
      </c>
      <c r="I392" s="20">
        <v>20432</v>
      </c>
      <c r="J392" s="20">
        <v>0</v>
      </c>
      <c r="K392" s="20">
        <v>20432</v>
      </c>
      <c r="L392" s="20">
        <v>15478</v>
      </c>
      <c r="M392" s="23">
        <v>20.544049632524395</v>
      </c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</row>
    <row r="393" spans="1:39" ht="12.75">
      <c r="A393" s="18" t="s">
        <v>1188</v>
      </c>
      <c r="B393" s="18" t="s">
        <v>2582</v>
      </c>
      <c r="C393" s="20">
        <v>907.4476842215404</v>
      </c>
      <c r="D393" s="20">
        <v>337.0246425376439</v>
      </c>
      <c r="E393" s="20">
        <v>337.0246425376439</v>
      </c>
      <c r="F393" s="20">
        <v>0</v>
      </c>
      <c r="G393" s="20">
        <v>570.4230416838965</v>
      </c>
      <c r="H393" s="20">
        <v>896344</v>
      </c>
      <c r="I393" s="20">
        <v>865507</v>
      </c>
      <c r="J393" s="20">
        <v>865507</v>
      </c>
      <c r="K393" s="20">
        <v>0</v>
      </c>
      <c r="L393" s="20">
        <v>30837</v>
      </c>
      <c r="M393" s="23">
        <v>54.05987792668536</v>
      </c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</row>
    <row r="394" spans="1:39" ht="12.75">
      <c r="A394" s="18" t="s">
        <v>1189</v>
      </c>
      <c r="B394" s="18" t="s">
        <v>783</v>
      </c>
      <c r="C394" s="20">
        <v>1321.900411313853</v>
      </c>
      <c r="D394" s="20">
        <v>73.73953288676842</v>
      </c>
      <c r="E394" s="20">
        <v>68.11614394324617</v>
      </c>
      <c r="F394" s="20">
        <v>5.623388943522241</v>
      </c>
      <c r="G394" s="20">
        <v>1248.1608784270845</v>
      </c>
      <c r="H394" s="20">
        <v>172493</v>
      </c>
      <c r="I394" s="20">
        <v>131897</v>
      </c>
      <c r="J394" s="20">
        <v>123341</v>
      </c>
      <c r="K394" s="20">
        <v>8556</v>
      </c>
      <c r="L394" s="20">
        <v>40596</v>
      </c>
      <c r="M394" s="23">
        <v>32.52465343342481</v>
      </c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</row>
    <row r="395" spans="1:39" ht="12.75">
      <c r="A395" s="18" t="s">
        <v>1190</v>
      </c>
      <c r="B395" s="18" t="s">
        <v>784</v>
      </c>
      <c r="C395" s="20">
        <v>1974.1030570352893</v>
      </c>
      <c r="D395" s="20">
        <v>398.4634626425631</v>
      </c>
      <c r="E395" s="20">
        <v>375.5071222200215</v>
      </c>
      <c r="F395" s="20">
        <v>22.956340422541682</v>
      </c>
      <c r="G395" s="20">
        <v>1575.6395943927262</v>
      </c>
      <c r="H395" s="20">
        <v>1131184</v>
      </c>
      <c r="I395" s="20">
        <v>1112172</v>
      </c>
      <c r="J395" s="20">
        <v>1070411</v>
      </c>
      <c r="K395" s="20">
        <v>41761</v>
      </c>
      <c r="L395" s="20">
        <v>19012</v>
      </c>
      <c r="M395" s="23">
        <v>12.066211123189941</v>
      </c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</row>
    <row r="396" spans="1:39" ht="12.75">
      <c r="A396" s="18" t="s">
        <v>1191</v>
      </c>
      <c r="B396" s="18" t="s">
        <v>785</v>
      </c>
      <c r="C396" s="20">
        <v>744.8468084662777</v>
      </c>
      <c r="D396" s="20">
        <v>168.71865406586042</v>
      </c>
      <c r="E396" s="20">
        <v>162.4233841558645</v>
      </c>
      <c r="F396" s="20">
        <v>6.295269909995896</v>
      </c>
      <c r="G396" s="20">
        <v>576.1281544004173</v>
      </c>
      <c r="H396" s="20">
        <v>344765</v>
      </c>
      <c r="I396" s="20">
        <v>293288</v>
      </c>
      <c r="J396" s="20">
        <v>288382</v>
      </c>
      <c r="K396" s="20">
        <v>4906</v>
      </c>
      <c r="L396" s="20">
        <v>51477</v>
      </c>
      <c r="M396" s="23">
        <v>89.34991217982163</v>
      </c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</row>
    <row r="397" spans="1:39" ht="12.75">
      <c r="A397" s="18" t="s">
        <v>1192</v>
      </c>
      <c r="B397" s="18" t="s">
        <v>786</v>
      </c>
      <c r="C397" s="20">
        <v>279.91618008233996</v>
      </c>
      <c r="D397" s="20">
        <v>260.8889819393334</v>
      </c>
      <c r="E397" s="20">
        <v>260.8889819393334</v>
      </c>
      <c r="F397" s="20">
        <v>0</v>
      </c>
      <c r="G397" s="20">
        <v>19.027198143006565</v>
      </c>
      <c r="H397" s="20">
        <v>921482</v>
      </c>
      <c r="I397" s="20">
        <v>920493</v>
      </c>
      <c r="J397" s="20">
        <v>920493</v>
      </c>
      <c r="K397" s="20">
        <v>0</v>
      </c>
      <c r="L397" s="20">
        <v>989</v>
      </c>
      <c r="M397" s="23">
        <v>51.97822572544693</v>
      </c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</row>
    <row r="398" spans="1:39" ht="12.75">
      <c r="A398" s="18" t="s">
        <v>1193</v>
      </c>
      <c r="B398" s="18" t="s">
        <v>2537</v>
      </c>
      <c r="C398" s="20">
        <v>1874.3778404034297</v>
      </c>
      <c r="D398" s="20">
        <v>247.21187702051705</v>
      </c>
      <c r="E398" s="20">
        <v>225.0768951885198</v>
      </c>
      <c r="F398" s="20">
        <v>22.13498183199723</v>
      </c>
      <c r="G398" s="20">
        <v>1627.1659633829127</v>
      </c>
      <c r="H398" s="20">
        <v>483924</v>
      </c>
      <c r="I398" s="20">
        <v>385657</v>
      </c>
      <c r="J398" s="20">
        <v>354035</v>
      </c>
      <c r="K398" s="20">
        <v>31622</v>
      </c>
      <c r="L398" s="20">
        <v>98267</v>
      </c>
      <c r="M398" s="23">
        <v>60.391504131330784</v>
      </c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</row>
    <row r="399" spans="1:39" ht="12.75">
      <c r="A399" s="18" t="s">
        <v>1194</v>
      </c>
      <c r="B399" s="18" t="s">
        <v>787</v>
      </c>
      <c r="C399" s="20">
        <v>721.8886155290767</v>
      </c>
      <c r="D399" s="20">
        <v>34.59976185263821</v>
      </c>
      <c r="E399" s="20">
        <v>0</v>
      </c>
      <c r="F399" s="20">
        <v>34.59976185263821</v>
      </c>
      <c r="G399" s="20">
        <v>687.2888536764385</v>
      </c>
      <c r="H399" s="20">
        <v>70423</v>
      </c>
      <c r="I399" s="20">
        <v>32054</v>
      </c>
      <c r="J399" s="20">
        <v>0</v>
      </c>
      <c r="K399" s="20">
        <v>32054</v>
      </c>
      <c r="L399" s="20">
        <v>38369</v>
      </c>
      <c r="M399" s="23">
        <v>55.82660011835917</v>
      </c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</row>
    <row r="400" spans="1:39" ht="12.75">
      <c r="A400" s="18" t="s">
        <v>1195</v>
      </c>
      <c r="B400" s="18" t="s">
        <v>788</v>
      </c>
      <c r="C400" s="20">
        <v>609.0083486712126</v>
      </c>
      <c r="D400" s="20">
        <v>65.72901857263707</v>
      </c>
      <c r="E400" s="20">
        <v>65.72901857263707</v>
      </c>
      <c r="F400" s="20">
        <v>0</v>
      </c>
      <c r="G400" s="20">
        <v>543.2793300985755</v>
      </c>
      <c r="H400" s="20">
        <v>123135</v>
      </c>
      <c r="I400" s="20">
        <v>94611</v>
      </c>
      <c r="J400" s="20">
        <v>94611</v>
      </c>
      <c r="K400" s="20">
        <v>0</v>
      </c>
      <c r="L400" s="20">
        <v>28524</v>
      </c>
      <c r="M400" s="23">
        <v>52.50337794891709</v>
      </c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</row>
    <row r="401" spans="1:39" ht="12.75">
      <c r="A401" s="18" t="s">
        <v>1196</v>
      </c>
      <c r="B401" s="18" t="s">
        <v>789</v>
      </c>
      <c r="C401" s="20">
        <v>572.4440069915247</v>
      </c>
      <c r="D401" s="20">
        <v>112.56499882432115</v>
      </c>
      <c r="E401" s="20">
        <v>112.56499882432115</v>
      </c>
      <c r="F401" s="20">
        <v>0</v>
      </c>
      <c r="G401" s="20">
        <v>459.87900816720355</v>
      </c>
      <c r="H401" s="20">
        <v>192695</v>
      </c>
      <c r="I401" s="20">
        <v>181076</v>
      </c>
      <c r="J401" s="20">
        <v>181076</v>
      </c>
      <c r="K401" s="20">
        <v>0</v>
      </c>
      <c r="L401" s="20">
        <v>11619</v>
      </c>
      <c r="M401" s="23">
        <v>25.265341086791995</v>
      </c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</row>
    <row r="402" spans="1:39" ht="12.75">
      <c r="A402" s="18" t="s">
        <v>1197</v>
      </c>
      <c r="B402" s="18" t="s">
        <v>790</v>
      </c>
      <c r="C402" s="20">
        <v>1016.9241743124402</v>
      </c>
      <c r="D402" s="20">
        <v>87.43471893553381</v>
      </c>
      <c r="E402" s="20">
        <v>87.43471893553381</v>
      </c>
      <c r="F402" s="20">
        <v>0</v>
      </c>
      <c r="G402" s="20">
        <v>929.4894553769064</v>
      </c>
      <c r="H402" s="20">
        <v>117743</v>
      </c>
      <c r="I402" s="20">
        <v>83627</v>
      </c>
      <c r="J402" s="20">
        <v>83627</v>
      </c>
      <c r="K402" s="20">
        <v>0</v>
      </c>
      <c r="L402" s="20">
        <v>34116</v>
      </c>
      <c r="M402" s="23">
        <v>36.704020473439385</v>
      </c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</row>
    <row r="403" spans="1:39" ht="12.75">
      <c r="A403" s="18" t="s">
        <v>1198</v>
      </c>
      <c r="B403" s="18" t="s">
        <v>791</v>
      </c>
      <c r="C403" s="20">
        <v>571.5497941500228</v>
      </c>
      <c r="D403" s="20">
        <v>149.25312076133025</v>
      </c>
      <c r="E403" s="20">
        <v>149.25312076133025</v>
      </c>
      <c r="F403" s="20">
        <v>0</v>
      </c>
      <c r="G403" s="20">
        <v>422.29667338869257</v>
      </c>
      <c r="H403" s="20">
        <v>325957</v>
      </c>
      <c r="I403" s="20">
        <v>309814</v>
      </c>
      <c r="J403" s="20">
        <v>309814</v>
      </c>
      <c r="K403" s="20">
        <v>0</v>
      </c>
      <c r="L403" s="20">
        <v>16143</v>
      </c>
      <c r="M403" s="23">
        <v>38.226680476693154</v>
      </c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</row>
    <row r="404" spans="1:39" ht="12.75">
      <c r="A404" s="18" t="s">
        <v>1199</v>
      </c>
      <c r="B404" s="18" t="s">
        <v>792</v>
      </c>
      <c r="C404" s="20">
        <v>308.2032283484936</v>
      </c>
      <c r="D404" s="20">
        <v>149.18538544312668</v>
      </c>
      <c r="E404" s="20">
        <v>149.18538544312668</v>
      </c>
      <c r="F404" s="20">
        <v>0</v>
      </c>
      <c r="G404" s="20">
        <v>159.01784290536693</v>
      </c>
      <c r="H404" s="20">
        <v>365196</v>
      </c>
      <c r="I404" s="20">
        <v>349836</v>
      </c>
      <c r="J404" s="20">
        <v>349836</v>
      </c>
      <c r="K404" s="20">
        <v>0</v>
      </c>
      <c r="L404" s="20">
        <v>15360</v>
      </c>
      <c r="M404" s="23">
        <v>96.59293397119521</v>
      </c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</row>
    <row r="405" spans="1:39" ht="12.75">
      <c r="A405" s="18" t="s">
        <v>1200</v>
      </c>
      <c r="B405" s="18" t="s">
        <v>4279</v>
      </c>
      <c r="C405" s="20">
        <v>545.7281733966076</v>
      </c>
      <c r="D405" s="20">
        <v>25.1712923548442</v>
      </c>
      <c r="E405" s="20">
        <v>5.295371840773315</v>
      </c>
      <c r="F405" s="20">
        <v>19.875920514070888</v>
      </c>
      <c r="G405" s="20">
        <v>520.5568810417634</v>
      </c>
      <c r="H405" s="20">
        <v>53345</v>
      </c>
      <c r="I405" s="20">
        <v>26224</v>
      </c>
      <c r="J405" s="20">
        <v>10324</v>
      </c>
      <c r="K405" s="20">
        <v>15900</v>
      </c>
      <c r="L405" s="20">
        <v>27121</v>
      </c>
      <c r="M405" s="23">
        <v>52.09997406186266</v>
      </c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</row>
    <row r="406" spans="1:39" ht="12.75">
      <c r="A406" s="18" t="s">
        <v>1201</v>
      </c>
      <c r="B406" s="18" t="s">
        <v>793</v>
      </c>
      <c r="C406" s="20">
        <v>687.6386001815449</v>
      </c>
      <c r="D406" s="20">
        <v>4.916436839790687</v>
      </c>
      <c r="E406" s="20">
        <v>0</v>
      </c>
      <c r="F406" s="20">
        <v>4.916436839790687</v>
      </c>
      <c r="G406" s="20">
        <v>682.7221633417543</v>
      </c>
      <c r="H406" s="20">
        <v>34844</v>
      </c>
      <c r="I406" s="20">
        <v>6460</v>
      </c>
      <c r="J406" s="20">
        <v>0</v>
      </c>
      <c r="K406" s="20">
        <v>6460</v>
      </c>
      <c r="L406" s="20">
        <v>28384</v>
      </c>
      <c r="M406" s="23">
        <v>41.57474522442251</v>
      </c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</row>
    <row r="407" spans="1:39" ht="12.75">
      <c r="A407" s="18" t="s">
        <v>1202</v>
      </c>
      <c r="B407" s="18" t="s">
        <v>794</v>
      </c>
      <c r="C407" s="20">
        <v>1041.910054583159</v>
      </c>
      <c r="D407" s="20">
        <v>6.410702654408719</v>
      </c>
      <c r="E407" s="20">
        <v>0</v>
      </c>
      <c r="F407" s="20">
        <v>6.410702654408719</v>
      </c>
      <c r="G407" s="20">
        <v>1035.4993519287505</v>
      </c>
      <c r="H407" s="20">
        <v>19256</v>
      </c>
      <c r="I407" s="20">
        <v>6565</v>
      </c>
      <c r="J407" s="20">
        <v>0</v>
      </c>
      <c r="K407" s="20">
        <v>6565</v>
      </c>
      <c r="L407" s="20">
        <v>12691</v>
      </c>
      <c r="M407" s="23">
        <v>12.25592268731157</v>
      </c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</row>
    <row r="408" spans="1:39" ht="12.75">
      <c r="A408" s="18" t="s">
        <v>1203</v>
      </c>
      <c r="B408" s="18" t="s">
        <v>2549</v>
      </c>
      <c r="C408" s="20">
        <v>240.2849675655494</v>
      </c>
      <c r="D408" s="20">
        <v>3.8961850476043756</v>
      </c>
      <c r="E408" s="20">
        <v>0</v>
      </c>
      <c r="F408" s="20">
        <v>3.8961850476043756</v>
      </c>
      <c r="G408" s="20">
        <v>236.38878251794503</v>
      </c>
      <c r="H408" s="20">
        <v>13442</v>
      </c>
      <c r="I408" s="20">
        <v>6428</v>
      </c>
      <c r="J408" s="20">
        <v>0</v>
      </c>
      <c r="K408" s="20">
        <v>6428</v>
      </c>
      <c r="L408" s="20">
        <v>7014</v>
      </c>
      <c r="M408" s="23">
        <v>29.671458710049173</v>
      </c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</row>
    <row r="409" spans="1:39" ht="12.75">
      <c r="A409" s="18" t="s">
        <v>1204</v>
      </c>
      <c r="B409" s="18" t="s">
        <v>795</v>
      </c>
      <c r="C409" s="20">
        <v>1103.2475759586996</v>
      </c>
      <c r="D409" s="20">
        <v>201.15359153480338</v>
      </c>
      <c r="E409" s="20">
        <v>199.49914304787697</v>
      </c>
      <c r="F409" s="20">
        <v>1.6544484869264124</v>
      </c>
      <c r="G409" s="20">
        <v>902.0939844238961</v>
      </c>
      <c r="H409" s="20">
        <v>443343</v>
      </c>
      <c r="I409" s="20">
        <v>401310</v>
      </c>
      <c r="J409" s="20">
        <v>397683</v>
      </c>
      <c r="K409" s="20">
        <v>3627</v>
      </c>
      <c r="L409" s="20">
        <v>42033</v>
      </c>
      <c r="M409" s="23">
        <v>46.594923284898655</v>
      </c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</row>
    <row r="410" spans="1:39" ht="12.75">
      <c r="A410" s="18" t="s">
        <v>1205</v>
      </c>
      <c r="B410" s="18" t="s">
        <v>796</v>
      </c>
      <c r="C410" s="20">
        <v>606.6580392302219</v>
      </c>
      <c r="D410" s="20">
        <v>0</v>
      </c>
      <c r="E410" s="20">
        <v>0</v>
      </c>
      <c r="F410" s="20">
        <v>0</v>
      </c>
      <c r="G410" s="20">
        <v>606.6580392302219</v>
      </c>
      <c r="H410" s="20">
        <v>22863</v>
      </c>
      <c r="I410" s="20">
        <v>0</v>
      </c>
      <c r="J410" s="20">
        <v>0</v>
      </c>
      <c r="K410" s="20">
        <v>0</v>
      </c>
      <c r="L410" s="20">
        <v>22863</v>
      </c>
      <c r="M410" s="23">
        <v>37.686799682091866</v>
      </c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</row>
    <row r="411" spans="1:39" ht="12.75">
      <c r="A411" s="18" t="s">
        <v>1206</v>
      </c>
      <c r="B411" s="18" t="s">
        <v>797</v>
      </c>
      <c r="C411" s="20">
        <v>1057.5593266082187</v>
      </c>
      <c r="D411" s="20">
        <v>7.68729992706544</v>
      </c>
      <c r="E411" s="20">
        <v>3.745993135888784</v>
      </c>
      <c r="F411" s="20">
        <v>3.9413067911766557</v>
      </c>
      <c r="G411" s="20">
        <v>1049.872026681153</v>
      </c>
      <c r="H411" s="20">
        <v>40601</v>
      </c>
      <c r="I411" s="20">
        <v>8124</v>
      </c>
      <c r="J411" s="20">
        <v>3787</v>
      </c>
      <c r="K411" s="20">
        <v>4337</v>
      </c>
      <c r="L411" s="20">
        <v>32477</v>
      </c>
      <c r="M411" s="23">
        <v>30.934246436364276</v>
      </c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</row>
    <row r="412" spans="1:39" ht="12.75">
      <c r="A412" s="18" t="s">
        <v>1207</v>
      </c>
      <c r="B412" s="18" t="s">
        <v>4284</v>
      </c>
      <c r="C412" s="20">
        <v>579.928040346055</v>
      </c>
      <c r="D412" s="20">
        <v>2.984540112656675</v>
      </c>
      <c r="E412" s="20">
        <v>0</v>
      </c>
      <c r="F412" s="20">
        <v>2.984540112656675</v>
      </c>
      <c r="G412" s="20">
        <v>576.9435002333984</v>
      </c>
      <c r="H412" s="20">
        <v>20973</v>
      </c>
      <c r="I412" s="20">
        <v>3614</v>
      </c>
      <c r="J412" s="20">
        <v>0</v>
      </c>
      <c r="K412" s="20">
        <v>3614</v>
      </c>
      <c r="L412" s="20">
        <v>17359</v>
      </c>
      <c r="M412" s="23">
        <v>30.087868210626414</v>
      </c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</row>
    <row r="413" spans="1:39" ht="12.75">
      <c r="A413" s="18"/>
      <c r="B413" s="18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</row>
    <row r="414" spans="1:39" ht="12.75">
      <c r="A414" s="21" t="s">
        <v>1208</v>
      </c>
      <c r="B414" s="21" t="s">
        <v>4898</v>
      </c>
      <c r="C414" s="22">
        <v>57906.02710509256</v>
      </c>
      <c r="D414" s="22">
        <v>3724.9302453713194</v>
      </c>
      <c r="E414" s="22">
        <v>2978.1074095567055</v>
      </c>
      <c r="F414" s="22">
        <v>746.8228358146142</v>
      </c>
      <c r="G414" s="22">
        <v>54181.09685972124</v>
      </c>
      <c r="H414" s="22">
        <v>8186453</v>
      </c>
      <c r="I414" s="22">
        <v>5864163</v>
      </c>
      <c r="J414" s="22">
        <v>5010117</v>
      </c>
      <c r="K414" s="22">
        <v>854046</v>
      </c>
      <c r="L414" s="22">
        <v>2322290</v>
      </c>
      <c r="M414" s="7"/>
      <c r="O414" s="21" t="s">
        <v>1208</v>
      </c>
      <c r="P414" s="21" t="s">
        <v>4898</v>
      </c>
      <c r="Q414" s="22">
        <v>57906.02710509256</v>
      </c>
      <c r="R414" s="22">
        <v>3724.9302453713194</v>
      </c>
      <c r="S414" s="22">
        <v>2978.1074095567055</v>
      </c>
      <c r="T414" s="22">
        <v>746.8228358146142</v>
      </c>
      <c r="U414" s="22">
        <v>54181.09685972124</v>
      </c>
      <c r="V414" s="22">
        <v>8186453</v>
      </c>
      <c r="W414" s="22">
        <v>5864163</v>
      </c>
      <c r="X414" s="22">
        <v>5010117</v>
      </c>
      <c r="Y414" s="22">
        <v>854046</v>
      </c>
      <c r="Z414" s="22">
        <v>2322290</v>
      </c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</row>
    <row r="415" spans="1:39" ht="12.75">
      <c r="A415" s="18" t="s">
        <v>1209</v>
      </c>
      <c r="B415" s="18" t="s">
        <v>798</v>
      </c>
      <c r="C415" s="20">
        <v>508.506282449412</v>
      </c>
      <c r="D415" s="20">
        <v>5.570024320529051</v>
      </c>
      <c r="E415" s="20">
        <v>0</v>
      </c>
      <c r="F415" s="20">
        <v>5.570024320529051</v>
      </c>
      <c r="G415" s="20">
        <v>502.93625812888297</v>
      </c>
      <c r="H415" s="20">
        <v>17419</v>
      </c>
      <c r="I415" s="20">
        <v>5204</v>
      </c>
      <c r="J415" s="20">
        <v>0</v>
      </c>
      <c r="K415" s="20">
        <v>5204</v>
      </c>
      <c r="L415" s="20">
        <v>12215</v>
      </c>
      <c r="M415" s="23">
        <v>24.287372012995277</v>
      </c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</row>
    <row r="416" spans="1:39" ht="12.75">
      <c r="A416" s="18" t="s">
        <v>1210</v>
      </c>
      <c r="B416" s="18" t="s">
        <v>799</v>
      </c>
      <c r="C416" s="20">
        <v>338.04267965202996</v>
      </c>
      <c r="D416" s="20">
        <v>0</v>
      </c>
      <c r="E416" s="20">
        <v>0</v>
      </c>
      <c r="F416" s="20">
        <v>0</v>
      </c>
      <c r="G416" s="20">
        <v>338.04267965202996</v>
      </c>
      <c r="H416" s="20">
        <v>7609</v>
      </c>
      <c r="I416" s="20">
        <v>0</v>
      </c>
      <c r="J416" s="20">
        <v>0</v>
      </c>
      <c r="K416" s="20">
        <v>0</v>
      </c>
      <c r="L416" s="20">
        <v>7609</v>
      </c>
      <c r="M416" s="23">
        <v>22.50899208298921</v>
      </c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</row>
    <row r="417" spans="1:39" ht="12.75">
      <c r="A417" s="18" t="s">
        <v>1211</v>
      </c>
      <c r="B417" s="18" t="s">
        <v>800</v>
      </c>
      <c r="C417" s="20">
        <v>284.948823027707</v>
      </c>
      <c r="D417" s="20">
        <v>2.2995853656747336</v>
      </c>
      <c r="E417" s="20">
        <v>0</v>
      </c>
      <c r="F417" s="20">
        <v>2.2995853656747336</v>
      </c>
      <c r="G417" s="20">
        <v>282.6492376620323</v>
      </c>
      <c r="H417" s="20">
        <v>10103</v>
      </c>
      <c r="I417" s="20">
        <v>2929</v>
      </c>
      <c r="J417" s="20">
        <v>0</v>
      </c>
      <c r="K417" s="20">
        <v>2929</v>
      </c>
      <c r="L417" s="20">
        <v>7174</v>
      </c>
      <c r="M417" s="23">
        <v>25.381281971041624</v>
      </c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</row>
    <row r="418" spans="1:39" ht="12.75">
      <c r="A418" s="18" t="s">
        <v>1212</v>
      </c>
      <c r="B418" s="18" t="s">
        <v>750</v>
      </c>
      <c r="C418" s="20">
        <v>343.2192287778384</v>
      </c>
      <c r="D418" s="20">
        <v>0</v>
      </c>
      <c r="E418" s="20">
        <v>0</v>
      </c>
      <c r="F418" s="20">
        <v>0</v>
      </c>
      <c r="G418" s="20">
        <v>343.2192287778384</v>
      </c>
      <c r="H418" s="20">
        <v>4074</v>
      </c>
      <c r="I418" s="20">
        <v>0</v>
      </c>
      <c r="J418" s="20">
        <v>0</v>
      </c>
      <c r="K418" s="20">
        <v>0</v>
      </c>
      <c r="L418" s="20">
        <v>4074</v>
      </c>
      <c r="M418" s="23">
        <v>11.869964321366885</v>
      </c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</row>
    <row r="419" spans="1:39" ht="12.75">
      <c r="A419" s="18" t="s">
        <v>1213</v>
      </c>
      <c r="B419" s="18" t="s">
        <v>1349</v>
      </c>
      <c r="C419" s="20">
        <v>258.4446212788992</v>
      </c>
      <c r="D419" s="20">
        <v>27.774749198163857</v>
      </c>
      <c r="E419" s="20">
        <v>0</v>
      </c>
      <c r="F419" s="20">
        <v>27.774749198163857</v>
      </c>
      <c r="G419" s="20">
        <v>230.66987208073536</v>
      </c>
      <c r="H419" s="20">
        <v>44700</v>
      </c>
      <c r="I419" s="20">
        <v>29562</v>
      </c>
      <c r="J419" s="20">
        <v>0</v>
      </c>
      <c r="K419" s="20">
        <v>29562</v>
      </c>
      <c r="L419" s="20">
        <v>15138</v>
      </c>
      <c r="M419" s="23">
        <v>65.62625566767402</v>
      </c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</row>
    <row r="420" spans="1:39" ht="12.75">
      <c r="A420" s="18" t="s">
        <v>1214</v>
      </c>
      <c r="B420" s="18" t="s">
        <v>801</v>
      </c>
      <c r="C420" s="20">
        <v>233.67048868471846</v>
      </c>
      <c r="D420" s="20">
        <v>0.9072480118672135</v>
      </c>
      <c r="E420" s="20">
        <v>0</v>
      </c>
      <c r="F420" s="20">
        <v>0.9072480118672135</v>
      </c>
      <c r="G420" s="20">
        <v>232.76324067285125</v>
      </c>
      <c r="H420" s="20">
        <v>14422</v>
      </c>
      <c r="I420" s="20">
        <v>765</v>
      </c>
      <c r="J420" s="20">
        <v>0</v>
      </c>
      <c r="K420" s="20">
        <v>765</v>
      </c>
      <c r="L420" s="20">
        <v>13657</v>
      </c>
      <c r="M420" s="23">
        <v>58.67335392187169</v>
      </c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</row>
    <row r="421" spans="1:39" ht="12.75">
      <c r="A421" s="18" t="s">
        <v>1215</v>
      </c>
      <c r="B421" s="18" t="s">
        <v>802</v>
      </c>
      <c r="C421" s="20">
        <v>162.17022169557987</v>
      </c>
      <c r="D421" s="20">
        <v>20.45742942162392</v>
      </c>
      <c r="E421" s="20">
        <v>9.253191417891863</v>
      </c>
      <c r="F421" s="20">
        <v>11.204238003732057</v>
      </c>
      <c r="G421" s="20">
        <v>141.71279227395596</v>
      </c>
      <c r="H421" s="20">
        <v>46144</v>
      </c>
      <c r="I421" s="20">
        <v>21655</v>
      </c>
      <c r="J421" s="20">
        <v>8386</v>
      </c>
      <c r="K421" s="20">
        <v>13269</v>
      </c>
      <c r="L421" s="20">
        <v>24489</v>
      </c>
      <c r="M421" s="23">
        <v>172.8072646586373</v>
      </c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</row>
    <row r="422" spans="1:39" ht="12.75">
      <c r="A422" s="18" t="s">
        <v>1216</v>
      </c>
      <c r="B422" s="18" t="s">
        <v>803</v>
      </c>
      <c r="C422" s="20">
        <v>459.424777595924</v>
      </c>
      <c r="D422" s="20">
        <v>51.129302279967554</v>
      </c>
      <c r="E422" s="20">
        <v>10.508637282031264</v>
      </c>
      <c r="F422" s="20">
        <v>40.62066499793629</v>
      </c>
      <c r="G422" s="20">
        <v>408.2954753159565</v>
      </c>
      <c r="H422" s="20">
        <v>76019</v>
      </c>
      <c r="I422" s="20">
        <v>44432</v>
      </c>
      <c r="J422" s="20">
        <v>7807</v>
      </c>
      <c r="K422" s="20">
        <v>36625</v>
      </c>
      <c r="L422" s="20">
        <v>31587</v>
      </c>
      <c r="M422" s="23">
        <v>77.36309097120566</v>
      </c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</row>
    <row r="423" spans="1:39" ht="12.75">
      <c r="A423" s="18" t="s">
        <v>1217</v>
      </c>
      <c r="B423" s="18" t="s">
        <v>804</v>
      </c>
      <c r="C423" s="20">
        <v>251.7939048483915</v>
      </c>
      <c r="D423" s="20">
        <v>6.794678595656436</v>
      </c>
      <c r="E423" s="20">
        <v>0</v>
      </c>
      <c r="F423" s="20">
        <v>6.794678595656436</v>
      </c>
      <c r="G423" s="20">
        <v>244.99922625273504</v>
      </c>
      <c r="H423" s="20">
        <v>17484</v>
      </c>
      <c r="I423" s="20">
        <v>11242</v>
      </c>
      <c r="J423" s="20">
        <v>0</v>
      </c>
      <c r="K423" s="20">
        <v>11242</v>
      </c>
      <c r="L423" s="20">
        <v>6242</v>
      </c>
      <c r="M423" s="23">
        <v>25.47763148264358</v>
      </c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</row>
    <row r="424" spans="1:39" ht="12.75">
      <c r="A424" s="18" t="s">
        <v>1218</v>
      </c>
      <c r="B424" s="18" t="s">
        <v>805</v>
      </c>
      <c r="C424" s="20">
        <v>452.4124729294635</v>
      </c>
      <c r="D424" s="20">
        <v>2.2371496756941043</v>
      </c>
      <c r="E424" s="20">
        <v>0</v>
      </c>
      <c r="F424" s="20">
        <v>2.2371496756941043</v>
      </c>
      <c r="G424" s="20">
        <v>450.1753232537694</v>
      </c>
      <c r="H424" s="20">
        <v>16235</v>
      </c>
      <c r="I424" s="20">
        <v>4137</v>
      </c>
      <c r="J424" s="20">
        <v>0</v>
      </c>
      <c r="K424" s="20">
        <v>4137</v>
      </c>
      <c r="L424" s="20">
        <v>12098</v>
      </c>
      <c r="M424" s="23">
        <v>26.87397414980076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</row>
    <row r="425" spans="1:39" ht="12.75">
      <c r="A425" s="18" t="s">
        <v>1219</v>
      </c>
      <c r="B425" s="18" t="s">
        <v>1351</v>
      </c>
      <c r="C425" s="20">
        <v>249.9618222906394</v>
      </c>
      <c r="D425" s="20">
        <v>79.26615207068127</v>
      </c>
      <c r="E425" s="20">
        <v>79.26615207068127</v>
      </c>
      <c r="F425" s="20">
        <v>0</v>
      </c>
      <c r="G425" s="20">
        <v>170.69567021995812</v>
      </c>
      <c r="H425" s="20">
        <v>153887</v>
      </c>
      <c r="I425" s="20">
        <v>130988</v>
      </c>
      <c r="J425" s="20">
        <v>130988</v>
      </c>
      <c r="K425" s="20">
        <v>0</v>
      </c>
      <c r="L425" s="20">
        <v>22899</v>
      </c>
      <c r="M425" s="23">
        <v>134.1510301373924</v>
      </c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</row>
    <row r="426" spans="1:39" ht="12.75">
      <c r="A426" s="18" t="s">
        <v>1220</v>
      </c>
      <c r="B426" s="18" t="s">
        <v>806</v>
      </c>
      <c r="C426" s="20">
        <v>217.39455396211497</v>
      </c>
      <c r="D426" s="20">
        <v>4.373108344308267</v>
      </c>
      <c r="E426" s="20">
        <v>0</v>
      </c>
      <c r="F426" s="20">
        <v>4.373108344308267</v>
      </c>
      <c r="G426" s="20">
        <v>213.02144561780668</v>
      </c>
      <c r="H426" s="20">
        <v>11666</v>
      </c>
      <c r="I426" s="20">
        <v>5551</v>
      </c>
      <c r="J426" s="20">
        <v>0</v>
      </c>
      <c r="K426" s="20">
        <v>5551</v>
      </c>
      <c r="L426" s="20">
        <v>6115</v>
      </c>
      <c r="M426" s="23">
        <v>28.706029959871987</v>
      </c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</row>
    <row r="427" spans="1:39" ht="12.75">
      <c r="A427" s="18" t="s">
        <v>1221</v>
      </c>
      <c r="B427" s="18" t="s">
        <v>807</v>
      </c>
      <c r="C427" s="20">
        <v>444.39997945940394</v>
      </c>
      <c r="D427" s="20">
        <v>0.271408841645518</v>
      </c>
      <c r="E427" s="20">
        <v>0</v>
      </c>
      <c r="F427" s="20">
        <v>0.271408841645518</v>
      </c>
      <c r="G427" s="20">
        <v>444.12857061775844</v>
      </c>
      <c r="H427" s="20">
        <v>14629</v>
      </c>
      <c r="I427" s="20">
        <v>162</v>
      </c>
      <c r="J427" s="20">
        <v>0</v>
      </c>
      <c r="K427" s="20">
        <v>162</v>
      </c>
      <c r="L427" s="20">
        <v>14467</v>
      </c>
      <c r="M427" s="23">
        <v>32.57390079606272</v>
      </c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</row>
    <row r="428" spans="1:39" ht="12.75">
      <c r="A428" s="18" t="s">
        <v>1222</v>
      </c>
      <c r="B428" s="18" t="s">
        <v>808</v>
      </c>
      <c r="C428" s="20">
        <v>493.6204368119914</v>
      </c>
      <c r="D428" s="20">
        <v>3.2101445834023488</v>
      </c>
      <c r="E428" s="20">
        <v>0</v>
      </c>
      <c r="F428" s="20">
        <v>3.2101445834023488</v>
      </c>
      <c r="G428" s="20">
        <v>490.410292228589</v>
      </c>
      <c r="H428" s="20">
        <v>16450</v>
      </c>
      <c r="I428" s="20">
        <v>4767</v>
      </c>
      <c r="J428" s="20">
        <v>0</v>
      </c>
      <c r="K428" s="20">
        <v>4767</v>
      </c>
      <c r="L428" s="20">
        <v>11683</v>
      </c>
      <c r="M428" s="23">
        <v>23.822909480362913</v>
      </c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</row>
    <row r="429" spans="1:39" ht="12.75">
      <c r="A429" s="18" t="s">
        <v>1223</v>
      </c>
      <c r="B429" s="18" t="s">
        <v>2667</v>
      </c>
      <c r="C429" s="20">
        <v>441.7096366669717</v>
      </c>
      <c r="D429" s="20">
        <v>9.336377743105869</v>
      </c>
      <c r="E429" s="20">
        <v>0</v>
      </c>
      <c r="F429" s="20">
        <v>9.336377743105869</v>
      </c>
      <c r="G429" s="20">
        <v>432.3732589238658</v>
      </c>
      <c r="H429" s="20">
        <v>23417</v>
      </c>
      <c r="I429" s="20">
        <v>9466</v>
      </c>
      <c r="J429" s="20">
        <v>0</v>
      </c>
      <c r="K429" s="20">
        <v>9466</v>
      </c>
      <c r="L429" s="20">
        <v>13951</v>
      </c>
      <c r="M429" s="23">
        <v>32.26610275279895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</row>
    <row r="430" spans="1:39" ht="12.75">
      <c r="A430" s="18" t="s">
        <v>1224</v>
      </c>
      <c r="B430" s="18" t="s">
        <v>2668</v>
      </c>
      <c r="C430" s="20">
        <v>682.070541503394</v>
      </c>
      <c r="D430" s="20">
        <v>19.573359850779518</v>
      </c>
      <c r="E430" s="20">
        <v>0</v>
      </c>
      <c r="F430" s="20">
        <v>19.573359850779518</v>
      </c>
      <c r="G430" s="20">
        <v>662.4971816526145</v>
      </c>
      <c r="H430" s="20">
        <v>55983</v>
      </c>
      <c r="I430" s="20">
        <v>26605</v>
      </c>
      <c r="J430" s="20">
        <v>0</v>
      </c>
      <c r="K430" s="20">
        <v>26605</v>
      </c>
      <c r="L430" s="20">
        <v>29378</v>
      </c>
      <c r="M430" s="23">
        <v>44.34433958906195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</row>
    <row r="431" spans="1:39" ht="12.75">
      <c r="A431" s="18" t="s">
        <v>1225</v>
      </c>
      <c r="B431" s="18" t="s">
        <v>2669</v>
      </c>
      <c r="C431" s="20">
        <v>830.4695039716323</v>
      </c>
      <c r="D431" s="20">
        <v>3.84630151510062</v>
      </c>
      <c r="E431" s="20">
        <v>0</v>
      </c>
      <c r="F431" s="20">
        <v>3.84630151510062</v>
      </c>
      <c r="G431" s="20">
        <v>826.6232024565318</v>
      </c>
      <c r="H431" s="20">
        <v>22243</v>
      </c>
      <c r="I431" s="20">
        <v>5552</v>
      </c>
      <c r="J431" s="20">
        <v>0</v>
      </c>
      <c r="K431" s="20">
        <v>5552</v>
      </c>
      <c r="L431" s="20">
        <v>16691</v>
      </c>
      <c r="M431" s="23">
        <v>20.19178744366022</v>
      </c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</row>
    <row r="432" spans="1:39" ht="12.75">
      <c r="A432" s="18" t="s">
        <v>1226</v>
      </c>
      <c r="B432" s="18" t="s">
        <v>2670</v>
      </c>
      <c r="C432" s="20">
        <v>186.6121201871974</v>
      </c>
      <c r="D432" s="20">
        <v>3.8312570728955637</v>
      </c>
      <c r="E432" s="20">
        <v>0</v>
      </c>
      <c r="F432" s="20">
        <v>3.8312570728955637</v>
      </c>
      <c r="G432" s="20">
        <v>182.78086311430187</v>
      </c>
      <c r="H432" s="20">
        <v>19522</v>
      </c>
      <c r="I432" s="20">
        <v>4116</v>
      </c>
      <c r="J432" s="20">
        <v>0</v>
      </c>
      <c r="K432" s="20">
        <v>4116</v>
      </c>
      <c r="L432" s="20">
        <v>15406</v>
      </c>
      <c r="M432" s="23">
        <v>84.2867231148037</v>
      </c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</row>
    <row r="433" spans="1:39" ht="12.75">
      <c r="A433" s="18" t="s">
        <v>1227</v>
      </c>
      <c r="B433" s="18" t="s">
        <v>1355</v>
      </c>
      <c r="C433" s="20">
        <v>280.1805263566349</v>
      </c>
      <c r="D433" s="20">
        <v>0</v>
      </c>
      <c r="E433" s="20">
        <v>0</v>
      </c>
      <c r="F433" s="20">
        <v>0</v>
      </c>
      <c r="G433" s="20">
        <v>280.1805263566349</v>
      </c>
      <c r="H433" s="20">
        <v>6320</v>
      </c>
      <c r="I433" s="20">
        <v>0</v>
      </c>
      <c r="J433" s="20">
        <v>0</v>
      </c>
      <c r="K433" s="20">
        <v>0</v>
      </c>
      <c r="L433" s="20">
        <v>6320</v>
      </c>
      <c r="M433" s="23">
        <v>22.55688531313353</v>
      </c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</row>
    <row r="434" spans="1:39" ht="12.75">
      <c r="A434" s="18" t="s">
        <v>1228</v>
      </c>
      <c r="B434" s="18" t="s">
        <v>2671</v>
      </c>
      <c r="C434" s="20">
        <v>629.9113958995256</v>
      </c>
      <c r="D434" s="20">
        <v>44.596937520680555</v>
      </c>
      <c r="E434" s="20">
        <v>0</v>
      </c>
      <c r="F434" s="20">
        <v>44.596937520680555</v>
      </c>
      <c r="G434" s="20">
        <v>585.3144583788451</v>
      </c>
      <c r="H434" s="20">
        <v>43664</v>
      </c>
      <c r="I434" s="20">
        <v>28192</v>
      </c>
      <c r="J434" s="20">
        <v>0</v>
      </c>
      <c r="K434" s="20">
        <v>28192</v>
      </c>
      <c r="L434" s="20">
        <v>15472</v>
      </c>
      <c r="M434" s="23">
        <v>26.433654215296592</v>
      </c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</row>
    <row r="435" spans="1:39" ht="12.75">
      <c r="A435" s="18" t="s">
        <v>1229</v>
      </c>
      <c r="B435" s="18" t="s">
        <v>2672</v>
      </c>
      <c r="C435" s="20">
        <v>246.87493827203394</v>
      </c>
      <c r="D435" s="20">
        <v>1.5147604646035724</v>
      </c>
      <c r="E435" s="20">
        <v>0</v>
      </c>
      <c r="F435" s="20">
        <v>1.5147604646035724</v>
      </c>
      <c r="G435" s="20">
        <v>245.36017780743038</v>
      </c>
      <c r="H435" s="20">
        <v>9577</v>
      </c>
      <c r="I435" s="20">
        <v>2778</v>
      </c>
      <c r="J435" s="20">
        <v>0</v>
      </c>
      <c r="K435" s="20">
        <v>2778</v>
      </c>
      <c r="L435" s="20">
        <v>6799</v>
      </c>
      <c r="M435" s="23">
        <v>27.710283146828164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</row>
    <row r="436" spans="1:39" ht="12.75">
      <c r="A436" s="18" t="s">
        <v>1230</v>
      </c>
      <c r="B436" s="18" t="s">
        <v>4609</v>
      </c>
      <c r="C436" s="20">
        <v>498.9320148741715</v>
      </c>
      <c r="D436" s="20">
        <v>45.09718636305195</v>
      </c>
      <c r="E436" s="20">
        <v>0</v>
      </c>
      <c r="F436" s="20">
        <v>45.09718636305195</v>
      </c>
      <c r="G436" s="20">
        <v>453.83482851111955</v>
      </c>
      <c r="H436" s="20">
        <v>87268</v>
      </c>
      <c r="I436" s="20">
        <v>41544</v>
      </c>
      <c r="J436" s="20">
        <v>0</v>
      </c>
      <c r="K436" s="20">
        <v>41544</v>
      </c>
      <c r="L436" s="20">
        <v>45724</v>
      </c>
      <c r="M436" s="23">
        <v>100.75031074632409</v>
      </c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</row>
    <row r="437" spans="1:39" ht="12.75">
      <c r="A437" s="18" t="s">
        <v>1231</v>
      </c>
      <c r="B437" s="18" t="s">
        <v>2673</v>
      </c>
      <c r="C437" s="20">
        <v>162.225152732073</v>
      </c>
      <c r="D437" s="20">
        <v>37.335016349465036</v>
      </c>
      <c r="E437" s="20">
        <v>37.335016349465036</v>
      </c>
      <c r="F437" s="20">
        <v>0</v>
      </c>
      <c r="G437" s="20">
        <v>124.89013638260798</v>
      </c>
      <c r="H437" s="20">
        <v>53282</v>
      </c>
      <c r="I437" s="20">
        <v>37616</v>
      </c>
      <c r="J437" s="20">
        <v>37616</v>
      </c>
      <c r="K437" s="20">
        <v>0</v>
      </c>
      <c r="L437" s="20">
        <v>15666</v>
      </c>
      <c r="M437" s="23">
        <v>125.43824879817831</v>
      </c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</row>
    <row r="438" spans="1:39" ht="12.75">
      <c r="A438" s="18" t="s">
        <v>1232</v>
      </c>
      <c r="B438" s="18" t="s">
        <v>2674</v>
      </c>
      <c r="C438" s="20">
        <v>780.7692391446618</v>
      </c>
      <c r="D438" s="20">
        <v>3.836653612577331</v>
      </c>
      <c r="E438" s="20">
        <v>0</v>
      </c>
      <c r="F438" s="20">
        <v>3.836653612577331</v>
      </c>
      <c r="G438" s="20">
        <v>776.9325855320844</v>
      </c>
      <c r="H438" s="20">
        <v>10282</v>
      </c>
      <c r="I438" s="20">
        <v>3914</v>
      </c>
      <c r="J438" s="20">
        <v>0</v>
      </c>
      <c r="K438" s="20">
        <v>3914</v>
      </c>
      <c r="L438" s="20">
        <v>6368</v>
      </c>
      <c r="M438" s="23">
        <v>8.196335330225411</v>
      </c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</row>
    <row r="439" spans="1:39" ht="12.75">
      <c r="A439" s="18" t="s">
        <v>1233</v>
      </c>
      <c r="B439" s="18" t="s">
        <v>2675</v>
      </c>
      <c r="C439" s="20">
        <v>438.1132802289427</v>
      </c>
      <c r="D439" s="20">
        <v>111.10059525257404</v>
      </c>
      <c r="E439" s="20">
        <v>102.39186631006339</v>
      </c>
      <c r="F439" s="20">
        <v>8.708728942510655</v>
      </c>
      <c r="G439" s="20">
        <v>327.0126849763687</v>
      </c>
      <c r="H439" s="20">
        <v>232048</v>
      </c>
      <c r="I439" s="20">
        <v>219104</v>
      </c>
      <c r="J439" s="20">
        <v>208886</v>
      </c>
      <c r="K439" s="20">
        <v>10218</v>
      </c>
      <c r="L439" s="20">
        <v>12944</v>
      </c>
      <c r="M439" s="23">
        <v>39.58256237349138</v>
      </c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</row>
    <row r="440" spans="1:39" ht="12.75">
      <c r="A440" s="18" t="s">
        <v>1234</v>
      </c>
      <c r="B440" s="18" t="s">
        <v>2676</v>
      </c>
      <c r="C440" s="20">
        <v>248.76899126754395</v>
      </c>
      <c r="D440" s="20">
        <v>8.558442435944807</v>
      </c>
      <c r="E440" s="20">
        <v>8.558442435944807</v>
      </c>
      <c r="F440" s="20">
        <v>0</v>
      </c>
      <c r="G440" s="20">
        <v>240.21054883159917</v>
      </c>
      <c r="H440" s="20">
        <v>14882</v>
      </c>
      <c r="I440" s="20">
        <v>11737</v>
      </c>
      <c r="J440" s="20">
        <v>11737</v>
      </c>
      <c r="K440" s="20">
        <v>0</v>
      </c>
      <c r="L440" s="20">
        <v>3145</v>
      </c>
      <c r="M440" s="23">
        <v>13.092680630794522</v>
      </c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</row>
    <row r="441" spans="1:39" ht="12.75">
      <c r="A441" s="18" t="s">
        <v>1235</v>
      </c>
      <c r="B441" s="18" t="s">
        <v>2677</v>
      </c>
      <c r="C441" s="20">
        <v>313.32719470670384</v>
      </c>
      <c r="D441" s="20">
        <v>9.888373829581779</v>
      </c>
      <c r="E441" s="20">
        <v>0</v>
      </c>
      <c r="F441" s="20">
        <v>9.888373829581779</v>
      </c>
      <c r="G441" s="20">
        <v>303.43882087712205</v>
      </c>
      <c r="H441" s="20">
        <v>25470</v>
      </c>
      <c r="I441" s="20">
        <v>11122</v>
      </c>
      <c r="J441" s="20">
        <v>0</v>
      </c>
      <c r="K441" s="20">
        <v>11122</v>
      </c>
      <c r="L441" s="20">
        <v>14348</v>
      </c>
      <c r="M441" s="23">
        <v>47.28465513583788</v>
      </c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</row>
    <row r="442" spans="1:39" ht="12.75">
      <c r="A442" s="18" t="s">
        <v>1236</v>
      </c>
      <c r="B442" s="18" t="s">
        <v>1357</v>
      </c>
      <c r="C442" s="20">
        <v>423.6771361930322</v>
      </c>
      <c r="D442" s="20">
        <v>96.73408306508937</v>
      </c>
      <c r="E442" s="20">
        <v>96.73408306508937</v>
      </c>
      <c r="F442" s="20">
        <v>0</v>
      </c>
      <c r="G442" s="20">
        <v>326.9430531279428</v>
      </c>
      <c r="H442" s="20">
        <v>141903</v>
      </c>
      <c r="I442" s="20">
        <v>105993</v>
      </c>
      <c r="J442" s="20">
        <v>105993</v>
      </c>
      <c r="K442" s="20">
        <v>0</v>
      </c>
      <c r="L442" s="20">
        <v>35910</v>
      </c>
      <c r="M442" s="23">
        <v>109.83564157867983</v>
      </c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</row>
    <row r="443" spans="1:39" ht="12.75">
      <c r="A443" s="18" t="s">
        <v>1237</v>
      </c>
      <c r="B443" s="18" t="s">
        <v>1360</v>
      </c>
      <c r="C443" s="20">
        <v>120.79087433827041</v>
      </c>
      <c r="D443" s="20">
        <v>57.43149576079935</v>
      </c>
      <c r="E443" s="20">
        <v>57.43149576079935</v>
      </c>
      <c r="F443" s="20">
        <v>0</v>
      </c>
      <c r="G443" s="20">
        <v>63.359378577471055</v>
      </c>
      <c r="H443" s="20">
        <v>101489</v>
      </c>
      <c r="I443" s="20">
        <v>92644</v>
      </c>
      <c r="J443" s="20">
        <v>92644</v>
      </c>
      <c r="K443" s="20">
        <v>0</v>
      </c>
      <c r="L443" s="20">
        <v>8845</v>
      </c>
      <c r="M443" s="23">
        <v>139.60048533596338</v>
      </c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</row>
    <row r="444" spans="1:39" ht="12.75">
      <c r="A444" s="18" t="s">
        <v>1238</v>
      </c>
      <c r="B444" s="18" t="s">
        <v>1361</v>
      </c>
      <c r="C444" s="20">
        <v>195.2078495965047</v>
      </c>
      <c r="D444" s="20">
        <v>0</v>
      </c>
      <c r="E444" s="20">
        <v>0</v>
      </c>
      <c r="F444" s="20">
        <v>0</v>
      </c>
      <c r="G444" s="20">
        <v>195.2078495965047</v>
      </c>
      <c r="H444" s="20">
        <v>3357</v>
      </c>
      <c r="I444" s="20">
        <v>0</v>
      </c>
      <c r="J444" s="20">
        <v>0</v>
      </c>
      <c r="K444" s="20">
        <v>0</v>
      </c>
      <c r="L444" s="20">
        <v>3357</v>
      </c>
      <c r="M444" s="23">
        <v>17.197054354827078</v>
      </c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</row>
    <row r="445" spans="1:39" ht="12.75">
      <c r="A445" s="18" t="s">
        <v>1239</v>
      </c>
      <c r="B445" s="18" t="s">
        <v>2678</v>
      </c>
      <c r="C445" s="20">
        <v>142.62130360970087</v>
      </c>
      <c r="D445" s="20">
        <v>116.21992646312171</v>
      </c>
      <c r="E445" s="20">
        <v>116.21992646312171</v>
      </c>
      <c r="F445" s="20">
        <v>0</v>
      </c>
      <c r="G445" s="20">
        <v>26.40137714657916</v>
      </c>
      <c r="H445" s="20">
        <v>236517</v>
      </c>
      <c r="I445" s="20">
        <v>233343</v>
      </c>
      <c r="J445" s="20">
        <v>233343</v>
      </c>
      <c r="K445" s="20">
        <v>0</v>
      </c>
      <c r="L445" s="20">
        <v>3174</v>
      </c>
      <c r="M445" s="23">
        <v>120.22100144163338</v>
      </c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</row>
    <row r="446" spans="1:39" ht="12.75">
      <c r="A446" s="18" t="s">
        <v>1240</v>
      </c>
      <c r="B446" s="18" t="s">
        <v>2679</v>
      </c>
      <c r="C446" s="20">
        <v>809.2864324343734</v>
      </c>
      <c r="D446" s="20">
        <v>1.6650342298222427</v>
      </c>
      <c r="E446" s="20">
        <v>0</v>
      </c>
      <c r="F446" s="20">
        <v>1.6650342298222427</v>
      </c>
      <c r="G446" s="20">
        <v>807.6213982045512</v>
      </c>
      <c r="H446" s="20">
        <v>6878</v>
      </c>
      <c r="I446" s="20">
        <v>2877</v>
      </c>
      <c r="J446" s="20">
        <v>0</v>
      </c>
      <c r="K446" s="20">
        <v>2877</v>
      </c>
      <c r="L446" s="20">
        <v>4001</v>
      </c>
      <c r="M446" s="23">
        <v>4.954053977389345</v>
      </c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</row>
    <row r="447" spans="1:39" ht="12.75">
      <c r="A447" s="18" t="s">
        <v>1241</v>
      </c>
      <c r="B447" s="18" t="s">
        <v>2680</v>
      </c>
      <c r="C447" s="20">
        <v>340.1492625655745</v>
      </c>
      <c r="D447" s="20">
        <v>323.4474846071013</v>
      </c>
      <c r="E447" s="20">
        <v>323.4474846071013</v>
      </c>
      <c r="F447" s="20">
        <v>0</v>
      </c>
      <c r="G447" s="20">
        <v>16.701777958473247</v>
      </c>
      <c r="H447" s="20">
        <v>607751</v>
      </c>
      <c r="I447" s="20">
        <v>604596</v>
      </c>
      <c r="J447" s="20">
        <v>604596</v>
      </c>
      <c r="K447" s="20">
        <v>0</v>
      </c>
      <c r="L447" s="20">
        <v>3155</v>
      </c>
      <c r="M447" s="23">
        <v>188.90204431195818</v>
      </c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</row>
    <row r="448" spans="1:39" ht="12.75">
      <c r="A448" s="18" t="s">
        <v>1242</v>
      </c>
      <c r="B448" s="18" t="s">
        <v>1363</v>
      </c>
      <c r="C448" s="20">
        <v>598.8948506810636</v>
      </c>
      <c r="D448" s="20">
        <v>9.688882556825444</v>
      </c>
      <c r="E448" s="20">
        <v>0</v>
      </c>
      <c r="F448" s="20">
        <v>9.688882556825444</v>
      </c>
      <c r="G448" s="20">
        <v>589.2059681242382</v>
      </c>
      <c r="H448" s="20">
        <v>37413</v>
      </c>
      <c r="I448" s="20">
        <v>12648</v>
      </c>
      <c r="J448" s="20">
        <v>0</v>
      </c>
      <c r="K448" s="20">
        <v>12648</v>
      </c>
      <c r="L448" s="20">
        <v>24765</v>
      </c>
      <c r="M448" s="23">
        <v>42.03114248628609</v>
      </c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</row>
    <row r="449" spans="1:39" ht="12.75">
      <c r="A449" s="18" t="s">
        <v>1243</v>
      </c>
      <c r="B449" s="18" t="s">
        <v>2681</v>
      </c>
      <c r="C449" s="20">
        <v>552.2670740808952</v>
      </c>
      <c r="D449" s="20">
        <v>11.09856590345997</v>
      </c>
      <c r="E449" s="20">
        <v>0</v>
      </c>
      <c r="F449" s="20">
        <v>11.09856590345997</v>
      </c>
      <c r="G449" s="20">
        <v>541.1685081774352</v>
      </c>
      <c r="H449" s="20">
        <v>42053</v>
      </c>
      <c r="I449" s="20">
        <v>15642</v>
      </c>
      <c r="J449" s="20">
        <v>0</v>
      </c>
      <c r="K449" s="20">
        <v>15642</v>
      </c>
      <c r="L449" s="20">
        <v>26411</v>
      </c>
      <c r="M449" s="23">
        <v>48.80365283809255</v>
      </c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</row>
    <row r="450" spans="1:39" ht="12.75">
      <c r="A450" s="18" t="s">
        <v>1244</v>
      </c>
      <c r="B450" s="18" t="s">
        <v>4613</v>
      </c>
      <c r="C450" s="20">
        <v>290.0139718524336</v>
      </c>
      <c r="D450" s="20">
        <v>38.932753100104904</v>
      </c>
      <c r="E450" s="20">
        <v>38.932753100104904</v>
      </c>
      <c r="F450" s="20">
        <v>0</v>
      </c>
      <c r="G450" s="20">
        <v>251.08121875232868</v>
      </c>
      <c r="H450" s="20">
        <v>89288</v>
      </c>
      <c r="I450" s="20">
        <v>65673</v>
      </c>
      <c r="J450" s="20">
        <v>65673</v>
      </c>
      <c r="K450" s="20">
        <v>0</v>
      </c>
      <c r="L450" s="20">
        <v>23615</v>
      </c>
      <c r="M450" s="23">
        <v>94.05323152941315</v>
      </c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</row>
    <row r="451" spans="1:39" ht="12.75">
      <c r="A451" s="18" t="s">
        <v>1245</v>
      </c>
      <c r="B451" s="18" t="s">
        <v>2682</v>
      </c>
      <c r="C451" s="20">
        <v>229.0175869201191</v>
      </c>
      <c r="D451" s="20">
        <v>5.1334443761044914</v>
      </c>
      <c r="E451" s="20">
        <v>0</v>
      </c>
      <c r="F451" s="20">
        <v>5.1334443761044914</v>
      </c>
      <c r="G451" s="20">
        <v>223.8841425440146</v>
      </c>
      <c r="H451" s="20">
        <v>15771</v>
      </c>
      <c r="I451" s="20">
        <v>6521</v>
      </c>
      <c r="J451" s="20">
        <v>0</v>
      </c>
      <c r="K451" s="20">
        <v>6521</v>
      </c>
      <c r="L451" s="20">
        <v>9250</v>
      </c>
      <c r="M451" s="23">
        <v>41.3160123575143</v>
      </c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</row>
    <row r="452" spans="1:39" ht="12.75">
      <c r="A452" s="18" t="s">
        <v>1246</v>
      </c>
      <c r="B452" s="18" t="s">
        <v>2683</v>
      </c>
      <c r="C452" s="20">
        <v>442.61623757284286</v>
      </c>
      <c r="D452" s="20">
        <v>50.68114855908877</v>
      </c>
      <c r="E452" s="20">
        <v>28.467755704359046</v>
      </c>
      <c r="F452" s="20">
        <v>22.213392854729722</v>
      </c>
      <c r="G452" s="20">
        <v>391.93508901375407</v>
      </c>
      <c r="H452" s="20">
        <v>89215</v>
      </c>
      <c r="I452" s="20">
        <v>48586</v>
      </c>
      <c r="J452" s="20">
        <v>24687</v>
      </c>
      <c r="K452" s="20">
        <v>23899</v>
      </c>
      <c r="L452" s="20">
        <v>40629</v>
      </c>
      <c r="M452" s="23">
        <v>103.66257357114105</v>
      </c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</row>
    <row r="453" spans="1:39" ht="12.75">
      <c r="A453" s="18" t="s">
        <v>1247</v>
      </c>
      <c r="B453" s="18" t="s">
        <v>2510</v>
      </c>
      <c r="C453" s="20">
        <v>325.00658418767927</v>
      </c>
      <c r="D453" s="20">
        <v>0</v>
      </c>
      <c r="E453" s="20">
        <v>0</v>
      </c>
      <c r="F453" s="20">
        <v>0</v>
      </c>
      <c r="G453" s="20">
        <v>325.00658418767927</v>
      </c>
      <c r="H453" s="20">
        <v>12495</v>
      </c>
      <c r="I453" s="20">
        <v>0</v>
      </c>
      <c r="J453" s="20">
        <v>0</v>
      </c>
      <c r="K453" s="20">
        <v>0</v>
      </c>
      <c r="L453" s="20">
        <v>12495</v>
      </c>
      <c r="M453" s="23">
        <v>38.44537497980225</v>
      </c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</row>
    <row r="454" spans="1:39" ht="12.75">
      <c r="A454" s="18" t="s">
        <v>1248</v>
      </c>
      <c r="B454" s="18" t="s">
        <v>2684</v>
      </c>
      <c r="C454" s="20">
        <v>273.81780722959485</v>
      </c>
      <c r="D454" s="20">
        <v>6.606293530523056</v>
      </c>
      <c r="E454" s="20">
        <v>0</v>
      </c>
      <c r="F454" s="20">
        <v>6.606293530523056</v>
      </c>
      <c r="G454" s="20">
        <v>267.21151369907176</v>
      </c>
      <c r="H454" s="20">
        <v>21996</v>
      </c>
      <c r="I454" s="20">
        <v>13170</v>
      </c>
      <c r="J454" s="20">
        <v>0</v>
      </c>
      <c r="K454" s="20">
        <v>13170</v>
      </c>
      <c r="L454" s="20">
        <v>8826</v>
      </c>
      <c r="M454" s="23">
        <v>33.03001385613819</v>
      </c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</row>
    <row r="455" spans="1:39" ht="12.75">
      <c r="A455" s="18" t="s">
        <v>1249</v>
      </c>
      <c r="B455" s="18" t="s">
        <v>2685</v>
      </c>
      <c r="C455" s="20">
        <v>173.9776806346581</v>
      </c>
      <c r="D455" s="20">
        <v>2.7342158839811534</v>
      </c>
      <c r="E455" s="20">
        <v>0.08720216618346073</v>
      </c>
      <c r="F455" s="20">
        <v>2.6470137177976927</v>
      </c>
      <c r="G455" s="20">
        <v>171.24346475067694</v>
      </c>
      <c r="H455" s="20">
        <v>15154</v>
      </c>
      <c r="I455" s="20">
        <v>3204</v>
      </c>
      <c r="J455" s="20">
        <v>656</v>
      </c>
      <c r="K455" s="20">
        <v>2548</v>
      </c>
      <c r="L455" s="20">
        <v>11950</v>
      </c>
      <c r="M455" s="23">
        <v>69.78368498557701</v>
      </c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</row>
    <row r="456" spans="1:39" ht="12.75">
      <c r="A456" s="18" t="s">
        <v>1250</v>
      </c>
      <c r="B456" s="18" t="s">
        <v>2686</v>
      </c>
      <c r="C456" s="20">
        <v>211.03685531196416</v>
      </c>
      <c r="D456" s="20">
        <v>0</v>
      </c>
      <c r="E456" s="20">
        <v>0</v>
      </c>
      <c r="F456" s="20">
        <v>0</v>
      </c>
      <c r="G456" s="20">
        <v>211.03685531196416</v>
      </c>
      <c r="H456" s="20">
        <v>15999</v>
      </c>
      <c r="I456" s="20">
        <v>0</v>
      </c>
      <c r="J456" s="20">
        <v>0</v>
      </c>
      <c r="K456" s="20">
        <v>0</v>
      </c>
      <c r="L456" s="20">
        <v>15999</v>
      </c>
      <c r="M456" s="23">
        <v>75.81140259292415</v>
      </c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</row>
    <row r="457" spans="1:39" ht="12.75">
      <c r="A457" s="18" t="s">
        <v>1251</v>
      </c>
      <c r="B457" s="18" t="s">
        <v>2687</v>
      </c>
      <c r="C457" s="20">
        <v>596.7973604561865</v>
      </c>
      <c r="D457" s="20">
        <v>10.493900176564184</v>
      </c>
      <c r="E457" s="20">
        <v>0</v>
      </c>
      <c r="F457" s="20">
        <v>10.493900176564184</v>
      </c>
      <c r="G457" s="20">
        <v>586.3034602796224</v>
      </c>
      <c r="H457" s="20">
        <v>28240</v>
      </c>
      <c r="I457" s="20">
        <v>11956</v>
      </c>
      <c r="J457" s="20">
        <v>0</v>
      </c>
      <c r="K457" s="20">
        <v>11956</v>
      </c>
      <c r="L457" s="20">
        <v>16284</v>
      </c>
      <c r="M457" s="23">
        <v>27.774013123227625</v>
      </c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</row>
    <row r="458" spans="1:39" ht="12.75">
      <c r="A458" s="18" t="s">
        <v>1252</v>
      </c>
      <c r="B458" s="18" t="s">
        <v>1372</v>
      </c>
      <c r="C458" s="20">
        <v>268.20502372014136</v>
      </c>
      <c r="D458" s="20">
        <v>242.99001966414582</v>
      </c>
      <c r="E458" s="20">
        <v>242.99001966414582</v>
      </c>
      <c r="F458" s="20">
        <v>0</v>
      </c>
      <c r="G458" s="20">
        <v>25.215004055995518</v>
      </c>
      <c r="H458" s="20">
        <v>665865</v>
      </c>
      <c r="I458" s="20">
        <v>662907</v>
      </c>
      <c r="J458" s="20">
        <v>662907</v>
      </c>
      <c r="K458" s="20">
        <v>0</v>
      </c>
      <c r="L458" s="20">
        <v>2958</v>
      </c>
      <c r="M458" s="23">
        <v>117.31110546050692</v>
      </c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</row>
    <row r="459" spans="1:39" ht="12.75">
      <c r="A459" s="18" t="s">
        <v>1253</v>
      </c>
      <c r="B459" s="18" t="s">
        <v>2688</v>
      </c>
      <c r="C459" s="20">
        <v>500.28522663960865</v>
      </c>
      <c r="D459" s="20">
        <v>4.583291923955007</v>
      </c>
      <c r="E459" s="20">
        <v>0</v>
      </c>
      <c r="F459" s="20">
        <v>4.583291923955007</v>
      </c>
      <c r="G459" s="20">
        <v>495.7019347156537</v>
      </c>
      <c r="H459" s="20">
        <v>19171</v>
      </c>
      <c r="I459" s="20">
        <v>5795</v>
      </c>
      <c r="J459" s="20">
        <v>0</v>
      </c>
      <c r="K459" s="20">
        <v>5795</v>
      </c>
      <c r="L459" s="20">
        <v>13376</v>
      </c>
      <c r="M459" s="23">
        <v>26.983957622987266</v>
      </c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</row>
    <row r="460" spans="1:39" ht="12.75">
      <c r="A460" s="18" t="s">
        <v>1254</v>
      </c>
      <c r="B460" s="18" t="s">
        <v>2689</v>
      </c>
      <c r="C460" s="20">
        <v>392.8779448438664</v>
      </c>
      <c r="D460" s="20">
        <v>1.4821256273665604</v>
      </c>
      <c r="E460" s="20">
        <v>0</v>
      </c>
      <c r="F460" s="20">
        <v>1.4821256273665604</v>
      </c>
      <c r="G460" s="20">
        <v>391.39581921649983</v>
      </c>
      <c r="H460" s="20">
        <v>11525</v>
      </c>
      <c r="I460" s="20">
        <v>2577</v>
      </c>
      <c r="J460" s="20">
        <v>0</v>
      </c>
      <c r="K460" s="20">
        <v>2577</v>
      </c>
      <c r="L460" s="20">
        <v>8948</v>
      </c>
      <c r="M460" s="23">
        <v>22.861766939443037</v>
      </c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</row>
    <row r="461" spans="1:39" ht="12.75">
      <c r="A461" s="18" t="s">
        <v>1255</v>
      </c>
      <c r="B461" s="18" t="s">
        <v>2690</v>
      </c>
      <c r="C461" s="20">
        <v>329.5987657109498</v>
      </c>
      <c r="D461" s="20">
        <v>54.18042635636467</v>
      </c>
      <c r="E461" s="20">
        <v>54.18042635636467</v>
      </c>
      <c r="F461" s="20">
        <v>0</v>
      </c>
      <c r="G461" s="20">
        <v>275.4183393545851</v>
      </c>
      <c r="H461" s="20">
        <v>96065</v>
      </c>
      <c r="I461" s="20">
        <v>83190</v>
      </c>
      <c r="J461" s="20">
        <v>83190</v>
      </c>
      <c r="K461" s="20">
        <v>0</v>
      </c>
      <c r="L461" s="20">
        <v>12875</v>
      </c>
      <c r="M461" s="23">
        <v>46.747068587267115</v>
      </c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</row>
    <row r="462" spans="1:39" ht="12.75">
      <c r="A462" s="18" t="s">
        <v>1256</v>
      </c>
      <c r="B462" s="18" t="s">
        <v>4358</v>
      </c>
      <c r="C462" s="20">
        <v>199.29885524787133</v>
      </c>
      <c r="D462" s="20">
        <v>59.04963835809595</v>
      </c>
      <c r="E462" s="20">
        <v>58.95725857174131</v>
      </c>
      <c r="F462" s="20">
        <v>0.09237978635463494</v>
      </c>
      <c r="G462" s="20">
        <v>140.24921688977537</v>
      </c>
      <c r="H462" s="20">
        <v>92174</v>
      </c>
      <c r="I462" s="20">
        <v>73467</v>
      </c>
      <c r="J462" s="20">
        <v>73404</v>
      </c>
      <c r="K462" s="20">
        <v>63</v>
      </c>
      <c r="L462" s="20">
        <v>18707</v>
      </c>
      <c r="M462" s="23">
        <v>133.38398897943367</v>
      </c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</row>
    <row r="463" spans="1:39" ht="12.75">
      <c r="A463" s="18" t="s">
        <v>1257</v>
      </c>
      <c r="B463" s="18" t="s">
        <v>2691</v>
      </c>
      <c r="C463" s="20">
        <v>511.2314639460416</v>
      </c>
      <c r="D463" s="20">
        <v>2.9294017396958214</v>
      </c>
      <c r="E463" s="20">
        <v>0</v>
      </c>
      <c r="F463" s="20">
        <v>2.9294017396958214</v>
      </c>
      <c r="G463" s="20">
        <v>508.30206220634574</v>
      </c>
      <c r="H463" s="20">
        <v>12354</v>
      </c>
      <c r="I463" s="20">
        <v>4261</v>
      </c>
      <c r="J463" s="20">
        <v>0</v>
      </c>
      <c r="K463" s="20">
        <v>4261</v>
      </c>
      <c r="L463" s="20">
        <v>8093</v>
      </c>
      <c r="M463" s="23">
        <v>15.92163518847704</v>
      </c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</row>
    <row r="464" spans="1:39" ht="12.75">
      <c r="A464" s="18" t="s">
        <v>1258</v>
      </c>
      <c r="B464" s="18" t="s">
        <v>2692</v>
      </c>
      <c r="C464" s="20">
        <v>404.12555786830313</v>
      </c>
      <c r="D464" s="20">
        <v>0</v>
      </c>
      <c r="E464" s="20">
        <v>0</v>
      </c>
      <c r="F464" s="20">
        <v>0</v>
      </c>
      <c r="G464" s="20">
        <v>404.12555786830313</v>
      </c>
      <c r="H464" s="20">
        <v>3754</v>
      </c>
      <c r="I464" s="20">
        <v>0</v>
      </c>
      <c r="J464" s="20">
        <v>0</v>
      </c>
      <c r="K464" s="20">
        <v>0</v>
      </c>
      <c r="L464" s="20">
        <v>3754</v>
      </c>
      <c r="M464" s="23">
        <v>9.289192249561601</v>
      </c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</row>
    <row r="465" spans="1:39" ht="12.75">
      <c r="A465" s="18" t="s">
        <v>1259</v>
      </c>
      <c r="B465" s="18" t="s">
        <v>2693</v>
      </c>
      <c r="C465" s="20">
        <v>479.4134532409933</v>
      </c>
      <c r="D465" s="20">
        <v>7.4067346900165365</v>
      </c>
      <c r="E465" s="20">
        <v>0</v>
      </c>
      <c r="F465" s="20">
        <v>7.4067346900165365</v>
      </c>
      <c r="G465" s="20">
        <v>472.00671855097676</v>
      </c>
      <c r="H465" s="20">
        <v>37535</v>
      </c>
      <c r="I465" s="20">
        <v>9175</v>
      </c>
      <c r="J465" s="20">
        <v>0</v>
      </c>
      <c r="K465" s="20">
        <v>9175</v>
      </c>
      <c r="L465" s="20">
        <v>28360</v>
      </c>
      <c r="M465" s="23">
        <v>60.0838905155057</v>
      </c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</row>
    <row r="466" spans="1:39" ht="12.75">
      <c r="A466" s="18" t="s">
        <v>1260</v>
      </c>
      <c r="B466" s="18" t="s">
        <v>4360</v>
      </c>
      <c r="C466" s="20">
        <v>368.75450821681756</v>
      </c>
      <c r="D466" s="20">
        <v>4.922815235407972</v>
      </c>
      <c r="E466" s="20">
        <v>0</v>
      </c>
      <c r="F466" s="20">
        <v>4.922815235407972</v>
      </c>
      <c r="G466" s="20">
        <v>363.8316929814096</v>
      </c>
      <c r="H466" s="20">
        <v>20511</v>
      </c>
      <c r="I466" s="20">
        <v>6313</v>
      </c>
      <c r="J466" s="20">
        <v>0</v>
      </c>
      <c r="K466" s="20">
        <v>6313</v>
      </c>
      <c r="L466" s="20">
        <v>14198</v>
      </c>
      <c r="M466" s="23">
        <v>39.02353828402042</v>
      </c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</row>
    <row r="467" spans="1:39" ht="12.75">
      <c r="A467" s="18" t="s">
        <v>1261</v>
      </c>
      <c r="B467" s="18" t="s">
        <v>2694</v>
      </c>
      <c r="C467" s="20">
        <v>685.7875739432501</v>
      </c>
      <c r="D467" s="20">
        <v>7.143070270846292</v>
      </c>
      <c r="E467" s="20">
        <v>0</v>
      </c>
      <c r="F467" s="20">
        <v>7.143070270846292</v>
      </c>
      <c r="G467" s="20">
        <v>678.6445036724037</v>
      </c>
      <c r="H467" s="20">
        <v>21837</v>
      </c>
      <c r="I467" s="20">
        <v>6793</v>
      </c>
      <c r="J467" s="20">
        <v>0</v>
      </c>
      <c r="K467" s="20">
        <v>6793</v>
      </c>
      <c r="L467" s="20">
        <v>15044</v>
      </c>
      <c r="M467" s="23">
        <v>22.167718029971788</v>
      </c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</row>
    <row r="468" spans="1:39" ht="12.75">
      <c r="A468" s="18" t="s">
        <v>1262</v>
      </c>
      <c r="B468" s="18" t="s">
        <v>2695</v>
      </c>
      <c r="C468" s="20">
        <v>184.92093878246004</v>
      </c>
      <c r="D468" s="20">
        <v>2.6690601094288673</v>
      </c>
      <c r="E468" s="20">
        <v>0</v>
      </c>
      <c r="F468" s="20">
        <v>2.6690601094288673</v>
      </c>
      <c r="G468" s="20">
        <v>182.25187867303117</v>
      </c>
      <c r="H468" s="20">
        <v>10495</v>
      </c>
      <c r="I468" s="20">
        <v>3972</v>
      </c>
      <c r="J468" s="20">
        <v>0</v>
      </c>
      <c r="K468" s="20">
        <v>3972</v>
      </c>
      <c r="L468" s="20">
        <v>6523</v>
      </c>
      <c r="M468" s="23">
        <v>35.791126256111646</v>
      </c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</row>
    <row r="469" spans="1:39" ht="12.75">
      <c r="A469" s="18" t="s">
        <v>1263</v>
      </c>
      <c r="B469" s="18" t="s">
        <v>2696</v>
      </c>
      <c r="C469" s="20">
        <v>385.739266476782</v>
      </c>
      <c r="D469" s="20">
        <v>0</v>
      </c>
      <c r="E469" s="20">
        <v>0</v>
      </c>
      <c r="F469" s="20">
        <v>0</v>
      </c>
      <c r="G469" s="20">
        <v>385.739266476782</v>
      </c>
      <c r="H469" s="20">
        <v>19798</v>
      </c>
      <c r="I469" s="20">
        <v>0</v>
      </c>
      <c r="J469" s="20">
        <v>0</v>
      </c>
      <c r="K469" s="20">
        <v>0</v>
      </c>
      <c r="L469" s="20">
        <v>19798</v>
      </c>
      <c r="M469" s="23">
        <v>51.324824099004864</v>
      </c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</row>
    <row r="470" spans="1:39" ht="12.75">
      <c r="A470" s="18" t="s">
        <v>1264</v>
      </c>
      <c r="B470" s="18" t="s">
        <v>1376</v>
      </c>
      <c r="C470" s="20">
        <v>197.04913488183172</v>
      </c>
      <c r="D470" s="20">
        <v>66.43855910035278</v>
      </c>
      <c r="E470" s="20">
        <v>66.43855910035278</v>
      </c>
      <c r="F470" s="20">
        <v>0</v>
      </c>
      <c r="G470" s="20">
        <v>130.61057578147896</v>
      </c>
      <c r="H470" s="20">
        <v>91263</v>
      </c>
      <c r="I470" s="20">
        <v>71391</v>
      </c>
      <c r="J470" s="20">
        <v>71391</v>
      </c>
      <c r="K470" s="20">
        <v>0</v>
      </c>
      <c r="L470" s="20">
        <v>19872</v>
      </c>
      <c r="M470" s="23">
        <v>152.14694431213067</v>
      </c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</row>
    <row r="471" spans="1:39" ht="12.75">
      <c r="A471" s="18" t="s">
        <v>1265</v>
      </c>
      <c r="B471" s="18" t="s">
        <v>2697</v>
      </c>
      <c r="C471" s="20">
        <v>513.1291930132629</v>
      </c>
      <c r="D471" s="20">
        <v>40.79790794801376</v>
      </c>
      <c r="E471" s="20">
        <v>40.79790794801376</v>
      </c>
      <c r="F471" s="20">
        <v>0</v>
      </c>
      <c r="G471" s="20">
        <v>472.33128506524923</v>
      </c>
      <c r="H471" s="20">
        <v>90565</v>
      </c>
      <c r="I471" s="20">
        <v>58287</v>
      </c>
      <c r="J471" s="20">
        <v>58287</v>
      </c>
      <c r="K471" s="20">
        <v>0</v>
      </c>
      <c r="L471" s="20">
        <v>32278</v>
      </c>
      <c r="M471" s="23">
        <v>68.3376287377217</v>
      </c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</row>
    <row r="472" spans="1:39" ht="12.75">
      <c r="A472" s="18" t="s">
        <v>1266</v>
      </c>
      <c r="B472" s="18" t="s">
        <v>2698</v>
      </c>
      <c r="C472" s="20">
        <v>225.79497859646725</v>
      </c>
      <c r="D472" s="20">
        <v>79.55801811047365</v>
      </c>
      <c r="E472" s="20">
        <v>79.55801811047365</v>
      </c>
      <c r="F472" s="20">
        <v>0</v>
      </c>
      <c r="G472" s="20">
        <v>146.2369604859936</v>
      </c>
      <c r="H472" s="20">
        <v>98407</v>
      </c>
      <c r="I472" s="20">
        <v>64243</v>
      </c>
      <c r="J472" s="20">
        <v>64243</v>
      </c>
      <c r="K472" s="20">
        <v>0</v>
      </c>
      <c r="L472" s="20">
        <v>34164</v>
      </c>
      <c r="M472" s="23">
        <v>233.62082941591356</v>
      </c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</row>
    <row r="473" spans="1:39" ht="12.75">
      <c r="A473" s="18" t="s">
        <v>1267</v>
      </c>
      <c r="B473" s="18" t="s">
        <v>1377</v>
      </c>
      <c r="C473" s="20">
        <v>263.2941274358657</v>
      </c>
      <c r="D473" s="20">
        <v>1.7742078839595319</v>
      </c>
      <c r="E473" s="20">
        <v>0</v>
      </c>
      <c r="F473" s="20">
        <v>1.7742078839595319</v>
      </c>
      <c r="G473" s="20">
        <v>261.5199195519061</v>
      </c>
      <c r="H473" s="20">
        <v>20285</v>
      </c>
      <c r="I473" s="20">
        <v>2169</v>
      </c>
      <c r="J473" s="20">
        <v>0</v>
      </c>
      <c r="K473" s="20">
        <v>2169</v>
      </c>
      <c r="L473" s="20">
        <v>18116</v>
      </c>
      <c r="M473" s="23">
        <v>69.27196991739805</v>
      </c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</row>
    <row r="474" spans="1:39" ht="12.75">
      <c r="A474" s="18" t="s">
        <v>1268</v>
      </c>
      <c r="B474" s="18" t="s">
        <v>2516</v>
      </c>
      <c r="C474" s="20">
        <v>528.6570430885334</v>
      </c>
      <c r="D474" s="20">
        <v>337.806316464948</v>
      </c>
      <c r="E474" s="20">
        <v>334.95462304338275</v>
      </c>
      <c r="F474" s="20">
        <v>2.851693421565232</v>
      </c>
      <c r="G474" s="20">
        <v>190.85072662358547</v>
      </c>
      <c r="H474" s="20">
        <v>816006</v>
      </c>
      <c r="I474" s="20">
        <v>798520</v>
      </c>
      <c r="J474" s="20">
        <v>795577</v>
      </c>
      <c r="K474" s="20">
        <v>2943</v>
      </c>
      <c r="L474" s="20">
        <v>17486</v>
      </c>
      <c r="M474" s="23">
        <v>91.62134359848471</v>
      </c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</row>
    <row r="475" spans="1:39" ht="12.75">
      <c r="A475" s="18" t="s">
        <v>1269</v>
      </c>
      <c r="B475" s="18" t="s">
        <v>2699</v>
      </c>
      <c r="C475" s="20">
        <v>426.6861763719053</v>
      </c>
      <c r="D475" s="20">
        <v>3.7648379744655682</v>
      </c>
      <c r="E475" s="20">
        <v>0</v>
      </c>
      <c r="F475" s="20">
        <v>3.7648379744655682</v>
      </c>
      <c r="G475" s="20">
        <v>422.9213383974397</v>
      </c>
      <c r="H475" s="20">
        <v>23456</v>
      </c>
      <c r="I475" s="20">
        <v>3241</v>
      </c>
      <c r="J475" s="20">
        <v>0</v>
      </c>
      <c r="K475" s="20">
        <v>3241</v>
      </c>
      <c r="L475" s="20">
        <v>20215</v>
      </c>
      <c r="M475" s="23">
        <v>47.798486774396295</v>
      </c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</row>
    <row r="476" spans="1:39" ht="12.75">
      <c r="A476" s="18" t="s">
        <v>1270</v>
      </c>
      <c r="B476" s="18" t="s">
        <v>2700</v>
      </c>
      <c r="C476" s="20">
        <v>144.14034091984033</v>
      </c>
      <c r="D476" s="20">
        <v>0</v>
      </c>
      <c r="E476" s="20">
        <v>0</v>
      </c>
      <c r="F476" s="20">
        <v>0</v>
      </c>
      <c r="G476" s="20">
        <v>144.14034091984033</v>
      </c>
      <c r="H476" s="20">
        <v>2556</v>
      </c>
      <c r="I476" s="20">
        <v>0</v>
      </c>
      <c r="J476" s="20">
        <v>0</v>
      </c>
      <c r="K476" s="20">
        <v>0</v>
      </c>
      <c r="L476" s="20">
        <v>2556</v>
      </c>
      <c r="M476" s="23">
        <v>17.732717875431202</v>
      </c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</row>
    <row r="477" spans="1:39" ht="12.75">
      <c r="A477" s="18" t="s">
        <v>1271</v>
      </c>
      <c r="B477" s="18" t="s">
        <v>2701</v>
      </c>
      <c r="C477" s="20">
        <v>422.36717435143646</v>
      </c>
      <c r="D477" s="20">
        <v>43.018613563820445</v>
      </c>
      <c r="E477" s="20">
        <v>43.018613563820445</v>
      </c>
      <c r="F477" s="20">
        <v>0</v>
      </c>
      <c r="G477" s="20">
        <v>379.348560787616</v>
      </c>
      <c r="H477" s="20">
        <v>67568</v>
      </c>
      <c r="I477" s="20">
        <v>51653</v>
      </c>
      <c r="J477" s="20">
        <v>51653</v>
      </c>
      <c r="K477" s="20">
        <v>0</v>
      </c>
      <c r="L477" s="20">
        <v>15915</v>
      </c>
      <c r="M477" s="23">
        <v>41.953500408586635</v>
      </c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</row>
    <row r="478" spans="1:39" ht="12.75">
      <c r="A478" s="18" t="s">
        <v>1272</v>
      </c>
      <c r="B478" s="18" t="s">
        <v>2702</v>
      </c>
      <c r="C478" s="20">
        <v>355.5347670823821</v>
      </c>
      <c r="D478" s="20">
        <v>17.799506021830947</v>
      </c>
      <c r="E478" s="20">
        <v>0</v>
      </c>
      <c r="F478" s="20">
        <v>17.799506021830947</v>
      </c>
      <c r="G478" s="20">
        <v>337.7352610605511</v>
      </c>
      <c r="H478" s="20">
        <v>44104</v>
      </c>
      <c r="I478" s="20">
        <v>15486</v>
      </c>
      <c r="J478" s="20">
        <v>0</v>
      </c>
      <c r="K478" s="20">
        <v>15486</v>
      </c>
      <c r="L478" s="20">
        <v>28618</v>
      </c>
      <c r="M478" s="23">
        <v>84.73500785832724</v>
      </c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</row>
    <row r="479" spans="1:39" ht="12.75">
      <c r="A479" s="18" t="s">
        <v>1273</v>
      </c>
      <c r="B479" s="18" t="s">
        <v>4765</v>
      </c>
      <c r="C479" s="20">
        <v>458.12360187846065</v>
      </c>
      <c r="D479" s="20">
        <v>6.28404362482833</v>
      </c>
      <c r="E479" s="20">
        <v>0</v>
      </c>
      <c r="F479" s="20">
        <v>6.28404362482833</v>
      </c>
      <c r="G479" s="20">
        <v>451.83955825363233</v>
      </c>
      <c r="H479" s="20">
        <v>23659</v>
      </c>
      <c r="I479" s="20">
        <v>8978</v>
      </c>
      <c r="J479" s="20">
        <v>0</v>
      </c>
      <c r="K479" s="20">
        <v>8978</v>
      </c>
      <c r="L479" s="20">
        <v>14681</v>
      </c>
      <c r="M479" s="23">
        <v>32.491621709135686</v>
      </c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</row>
    <row r="480" spans="1:39" ht="12.75">
      <c r="A480" s="18" t="s">
        <v>1274</v>
      </c>
      <c r="B480" s="18" t="s">
        <v>1379</v>
      </c>
      <c r="C480" s="20">
        <v>388.2756011309683</v>
      </c>
      <c r="D480" s="20">
        <v>2.107915349578165</v>
      </c>
      <c r="E480" s="20">
        <v>0</v>
      </c>
      <c r="F480" s="20">
        <v>2.107915349578165</v>
      </c>
      <c r="G480" s="20">
        <v>386.16768578139016</v>
      </c>
      <c r="H480" s="20">
        <v>14406</v>
      </c>
      <c r="I480" s="20">
        <v>2621</v>
      </c>
      <c r="J480" s="20">
        <v>0</v>
      </c>
      <c r="K480" s="20">
        <v>2621</v>
      </c>
      <c r="L480" s="20">
        <v>11785</v>
      </c>
      <c r="M480" s="23">
        <v>30.51783055372349</v>
      </c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</row>
    <row r="481" spans="1:39" ht="12.75">
      <c r="A481" s="18" t="s">
        <v>1275</v>
      </c>
      <c r="B481" s="18" t="s">
        <v>4766</v>
      </c>
      <c r="C481" s="20">
        <v>432.7290355611</v>
      </c>
      <c r="D481" s="20">
        <v>326.8094299868764</v>
      </c>
      <c r="E481" s="20">
        <v>326.8094299868764</v>
      </c>
      <c r="F481" s="20">
        <v>0</v>
      </c>
      <c r="G481" s="20">
        <v>105.91960557422355</v>
      </c>
      <c r="H481" s="20">
        <v>588448</v>
      </c>
      <c r="I481" s="20">
        <v>573215</v>
      </c>
      <c r="J481" s="20">
        <v>573215</v>
      </c>
      <c r="K481" s="20">
        <v>0</v>
      </c>
      <c r="L481" s="20">
        <v>15233</v>
      </c>
      <c r="M481" s="23">
        <v>143.81662315882983</v>
      </c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</row>
    <row r="482" spans="1:39" ht="12.75">
      <c r="A482" s="18" t="s">
        <v>1276</v>
      </c>
      <c r="B482" s="18" t="s">
        <v>4767</v>
      </c>
      <c r="C482" s="20">
        <v>278.16955567061376</v>
      </c>
      <c r="D482" s="20">
        <v>16.06901215563131</v>
      </c>
      <c r="E482" s="20">
        <v>0</v>
      </c>
      <c r="F482" s="20">
        <v>16.06901215563131</v>
      </c>
      <c r="G482" s="20">
        <v>262.10054351498246</v>
      </c>
      <c r="H482" s="20">
        <v>35902</v>
      </c>
      <c r="I482" s="20">
        <v>12643</v>
      </c>
      <c r="J482" s="20">
        <v>0</v>
      </c>
      <c r="K482" s="20">
        <v>12643</v>
      </c>
      <c r="L482" s="20">
        <v>23259</v>
      </c>
      <c r="M482" s="23">
        <v>88.74075455196622</v>
      </c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</row>
    <row r="483" spans="1:39" ht="12.75">
      <c r="A483" s="18" t="s">
        <v>1277</v>
      </c>
      <c r="B483" s="18" t="s">
        <v>4768</v>
      </c>
      <c r="C483" s="20">
        <v>393.6573125873313</v>
      </c>
      <c r="D483" s="20">
        <v>95.29151507359286</v>
      </c>
      <c r="E483" s="20">
        <v>95.29151507359286</v>
      </c>
      <c r="F483" s="20">
        <v>0</v>
      </c>
      <c r="G483" s="20">
        <v>298.36579751373847</v>
      </c>
      <c r="H483" s="20">
        <v>139277</v>
      </c>
      <c r="I483" s="20">
        <v>93066</v>
      </c>
      <c r="J483" s="20">
        <v>93066</v>
      </c>
      <c r="K483" s="20">
        <v>0</v>
      </c>
      <c r="L483" s="20">
        <v>46211</v>
      </c>
      <c r="M483" s="23">
        <v>154.88035285905107</v>
      </c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</row>
    <row r="484" spans="1:39" ht="12.75">
      <c r="A484" s="18" t="s">
        <v>1278</v>
      </c>
      <c r="B484" s="18" t="s">
        <v>4769</v>
      </c>
      <c r="C484" s="20">
        <v>473.28304825534275</v>
      </c>
      <c r="D484" s="20">
        <v>3.976408816548925</v>
      </c>
      <c r="E484" s="20">
        <v>0</v>
      </c>
      <c r="F484" s="20">
        <v>3.976408816548925</v>
      </c>
      <c r="G484" s="20">
        <v>469.30663943879387</v>
      </c>
      <c r="H484" s="20">
        <v>10076</v>
      </c>
      <c r="I484" s="20">
        <v>4054</v>
      </c>
      <c r="J484" s="20">
        <v>0</v>
      </c>
      <c r="K484" s="20">
        <v>4054</v>
      </c>
      <c r="L484" s="20">
        <v>6022</v>
      </c>
      <c r="M484" s="23">
        <v>12.831695727128912</v>
      </c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</row>
    <row r="485" spans="1:39" ht="12.75">
      <c r="A485" s="18" t="s">
        <v>1279</v>
      </c>
      <c r="B485" s="18" t="s">
        <v>4770</v>
      </c>
      <c r="C485" s="20">
        <v>282.1111798371656</v>
      </c>
      <c r="D485" s="20">
        <v>3.8341119068661578</v>
      </c>
      <c r="E485" s="20">
        <v>0</v>
      </c>
      <c r="F485" s="20">
        <v>3.8341119068661578</v>
      </c>
      <c r="G485" s="20">
        <v>278.27706793029944</v>
      </c>
      <c r="H485" s="20">
        <v>25690</v>
      </c>
      <c r="I485" s="20">
        <v>4371</v>
      </c>
      <c r="J485" s="20">
        <v>0</v>
      </c>
      <c r="K485" s="20">
        <v>4371</v>
      </c>
      <c r="L485" s="20">
        <v>21319</v>
      </c>
      <c r="M485" s="23">
        <v>76.61069652113702</v>
      </c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</row>
    <row r="486" spans="1:39" ht="12.75">
      <c r="A486" s="18" t="s">
        <v>1280</v>
      </c>
      <c r="B486" s="18" t="s">
        <v>4771</v>
      </c>
      <c r="C486" s="20">
        <v>463.691340092425</v>
      </c>
      <c r="D486" s="20">
        <v>0.809864737086162</v>
      </c>
      <c r="E486" s="20">
        <v>0</v>
      </c>
      <c r="F486" s="20">
        <v>0.809864737086162</v>
      </c>
      <c r="G486" s="20">
        <v>462.8814753553388</v>
      </c>
      <c r="H486" s="20">
        <v>23695</v>
      </c>
      <c r="I486" s="20">
        <v>759</v>
      </c>
      <c r="J486" s="20">
        <v>0</v>
      </c>
      <c r="K486" s="20">
        <v>759</v>
      </c>
      <c r="L486" s="20">
        <v>22936</v>
      </c>
      <c r="M486" s="23">
        <v>49.55048154042628</v>
      </c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</row>
    <row r="487" spans="1:39" ht="12.75">
      <c r="A487" s="18" t="s">
        <v>1281</v>
      </c>
      <c r="B487" s="18" t="s">
        <v>4772</v>
      </c>
      <c r="C487" s="20">
        <v>232.20851253265934</v>
      </c>
      <c r="D487" s="20">
        <v>6.9253484468876945</v>
      </c>
      <c r="E487" s="20">
        <v>0</v>
      </c>
      <c r="F487" s="20">
        <v>6.9253484468876945</v>
      </c>
      <c r="G487" s="20">
        <v>225.28316408577166</v>
      </c>
      <c r="H487" s="20">
        <v>22997</v>
      </c>
      <c r="I487" s="20">
        <v>5702</v>
      </c>
      <c r="J487" s="20">
        <v>0</v>
      </c>
      <c r="K487" s="20">
        <v>5702</v>
      </c>
      <c r="L487" s="20">
        <v>17295</v>
      </c>
      <c r="M487" s="23">
        <v>76.77005101639688</v>
      </c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</row>
    <row r="488" spans="1:39" ht="12.75">
      <c r="A488" s="18" t="s">
        <v>1282</v>
      </c>
      <c r="B488" s="18" t="s">
        <v>4773</v>
      </c>
      <c r="C488" s="20">
        <v>296.0269467909759</v>
      </c>
      <c r="D488" s="20">
        <v>0</v>
      </c>
      <c r="E488" s="20">
        <v>0</v>
      </c>
      <c r="F488" s="20">
        <v>0</v>
      </c>
      <c r="G488" s="20">
        <v>296.0269467909759</v>
      </c>
      <c r="H488" s="20">
        <v>11012</v>
      </c>
      <c r="I488" s="20">
        <v>0</v>
      </c>
      <c r="J488" s="20">
        <v>0</v>
      </c>
      <c r="K488" s="20">
        <v>0</v>
      </c>
      <c r="L488" s="20">
        <v>11012</v>
      </c>
      <c r="M488" s="23">
        <v>37.19931620878944</v>
      </c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</row>
    <row r="489" spans="1:39" ht="12.75">
      <c r="A489" s="18" t="s">
        <v>1283</v>
      </c>
      <c r="B489" s="18" t="s">
        <v>1381</v>
      </c>
      <c r="C489" s="20">
        <v>322.7111440069529</v>
      </c>
      <c r="D489" s="20">
        <v>91.88048307466468</v>
      </c>
      <c r="E489" s="20">
        <v>89.65111913429882</v>
      </c>
      <c r="F489" s="20">
        <v>2.229363940365862</v>
      </c>
      <c r="G489" s="20">
        <v>230.83066093228823</v>
      </c>
      <c r="H489" s="20">
        <v>119341</v>
      </c>
      <c r="I489" s="20">
        <v>86600</v>
      </c>
      <c r="J489" s="20">
        <v>83492</v>
      </c>
      <c r="K489" s="20">
        <v>3108</v>
      </c>
      <c r="L489" s="20">
        <v>32741</v>
      </c>
      <c r="M489" s="23">
        <v>141.839909255401</v>
      </c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</row>
    <row r="490" spans="1:39" ht="12.75">
      <c r="A490" s="18" t="s">
        <v>1284</v>
      </c>
      <c r="B490" s="18" t="s">
        <v>1382</v>
      </c>
      <c r="C490" s="20">
        <v>376.7498865827051</v>
      </c>
      <c r="D490" s="20">
        <v>73.18093755465749</v>
      </c>
      <c r="E490" s="20">
        <v>67.27721850985698</v>
      </c>
      <c r="F490" s="20">
        <v>5.903719044800507</v>
      </c>
      <c r="G490" s="20">
        <v>303.56894902804754</v>
      </c>
      <c r="H490" s="20">
        <v>110765</v>
      </c>
      <c r="I490" s="20">
        <v>94247</v>
      </c>
      <c r="J490" s="20">
        <v>85700</v>
      </c>
      <c r="K490" s="20">
        <v>8547</v>
      </c>
      <c r="L490" s="20">
        <v>16518</v>
      </c>
      <c r="M490" s="23">
        <v>54.412679731858404</v>
      </c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</row>
    <row r="491" spans="1:39" ht="12.75">
      <c r="A491" s="18" t="s">
        <v>1285</v>
      </c>
      <c r="B491" s="18" t="s">
        <v>4774</v>
      </c>
      <c r="C491" s="20">
        <v>356.8073060429121</v>
      </c>
      <c r="D491" s="20">
        <v>1.7843928535714189</v>
      </c>
      <c r="E491" s="20">
        <v>0</v>
      </c>
      <c r="F491" s="20">
        <v>1.7843928535714189</v>
      </c>
      <c r="G491" s="20">
        <v>355.02291318934067</v>
      </c>
      <c r="H491" s="20">
        <v>9931</v>
      </c>
      <c r="I491" s="20">
        <v>3218</v>
      </c>
      <c r="J491" s="20">
        <v>0</v>
      </c>
      <c r="K491" s="20">
        <v>3218</v>
      </c>
      <c r="L491" s="20">
        <v>6713</v>
      </c>
      <c r="M491" s="23">
        <v>18.9086387120592</v>
      </c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</row>
    <row r="492" spans="1:39" ht="12.75">
      <c r="A492" s="18" t="s">
        <v>1286</v>
      </c>
      <c r="B492" s="18" t="s">
        <v>1383</v>
      </c>
      <c r="C492" s="20">
        <v>342.3612859185334</v>
      </c>
      <c r="D492" s="20">
        <v>4.034732526304125</v>
      </c>
      <c r="E492" s="20">
        <v>0.06888396995667556</v>
      </c>
      <c r="F492" s="20">
        <v>3.9658485563474497</v>
      </c>
      <c r="G492" s="20">
        <v>338.32655339222924</v>
      </c>
      <c r="H492" s="20">
        <v>41589</v>
      </c>
      <c r="I492" s="20">
        <v>4917</v>
      </c>
      <c r="J492" s="20">
        <v>82</v>
      </c>
      <c r="K492" s="20">
        <v>4835</v>
      </c>
      <c r="L492" s="20">
        <v>36672</v>
      </c>
      <c r="M492" s="23">
        <v>108.39231988239884</v>
      </c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</row>
    <row r="493" spans="1:39" ht="12.75">
      <c r="A493" s="18" t="s">
        <v>1287</v>
      </c>
      <c r="B493" s="18" t="s">
        <v>4775</v>
      </c>
      <c r="C493" s="20">
        <v>370.42236137317747</v>
      </c>
      <c r="D493" s="20">
        <v>0</v>
      </c>
      <c r="E493" s="20">
        <v>0</v>
      </c>
      <c r="F493" s="20">
        <v>0</v>
      </c>
      <c r="G493" s="20">
        <v>370.42236137317747</v>
      </c>
      <c r="H493" s="20">
        <v>11426</v>
      </c>
      <c r="I493" s="20">
        <v>0</v>
      </c>
      <c r="J493" s="20">
        <v>0</v>
      </c>
      <c r="K493" s="20">
        <v>0</v>
      </c>
      <c r="L493" s="20">
        <v>11426</v>
      </c>
      <c r="M493" s="23">
        <v>30.845869989174375</v>
      </c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</row>
    <row r="494" spans="1:39" ht="12.75">
      <c r="A494" s="18" t="s">
        <v>1288</v>
      </c>
      <c r="B494" s="18" t="s">
        <v>4776</v>
      </c>
      <c r="C494" s="20">
        <v>333.3843384904901</v>
      </c>
      <c r="D494" s="20">
        <v>4.245816880586164</v>
      </c>
      <c r="E494" s="20">
        <v>0</v>
      </c>
      <c r="F494" s="20">
        <v>4.245816880586164</v>
      </c>
      <c r="G494" s="20">
        <v>329.138521609904</v>
      </c>
      <c r="H494" s="20">
        <v>12684</v>
      </c>
      <c r="I494" s="20">
        <v>4091</v>
      </c>
      <c r="J494" s="20">
        <v>0</v>
      </c>
      <c r="K494" s="20">
        <v>4091</v>
      </c>
      <c r="L494" s="20">
        <v>8593</v>
      </c>
      <c r="M494" s="23">
        <v>26.107548754759403</v>
      </c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</row>
    <row r="495" spans="1:39" ht="12.75">
      <c r="A495" s="18" t="s">
        <v>1289</v>
      </c>
      <c r="B495" s="18" t="s">
        <v>1384</v>
      </c>
      <c r="C495" s="20">
        <v>527.6490214452317</v>
      </c>
      <c r="D495" s="20">
        <v>2.003811207211757</v>
      </c>
      <c r="E495" s="20">
        <v>0</v>
      </c>
      <c r="F495" s="20">
        <v>2.003811207211757</v>
      </c>
      <c r="G495" s="20">
        <v>525.6452102380199</v>
      </c>
      <c r="H495" s="20">
        <v>17266</v>
      </c>
      <c r="I495" s="20">
        <v>3233</v>
      </c>
      <c r="J495" s="20">
        <v>0</v>
      </c>
      <c r="K495" s="20">
        <v>3233</v>
      </c>
      <c r="L495" s="20">
        <v>14033</v>
      </c>
      <c r="M495" s="23">
        <v>26.69671429831093</v>
      </c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</row>
    <row r="496" spans="1:39" ht="12.75">
      <c r="A496" s="18" t="s">
        <v>1290</v>
      </c>
      <c r="B496" s="18" t="s">
        <v>4777</v>
      </c>
      <c r="C496" s="20">
        <v>349.80637901337957</v>
      </c>
      <c r="D496" s="20">
        <v>1.8945136145155606</v>
      </c>
      <c r="E496" s="20">
        <v>0</v>
      </c>
      <c r="F496" s="20">
        <v>1.8945136145155606</v>
      </c>
      <c r="G496" s="20">
        <v>347.911865398864</v>
      </c>
      <c r="H496" s="20">
        <v>8575</v>
      </c>
      <c r="I496" s="20">
        <v>3039</v>
      </c>
      <c r="J496" s="20">
        <v>0</v>
      </c>
      <c r="K496" s="20">
        <v>3039</v>
      </c>
      <c r="L496" s="20">
        <v>5536</v>
      </c>
      <c r="M496" s="23">
        <v>15.912075874886433</v>
      </c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</row>
    <row r="497" spans="1:39" ht="12.75">
      <c r="A497" s="18" t="s">
        <v>1291</v>
      </c>
      <c r="B497" s="18" t="s">
        <v>2524</v>
      </c>
      <c r="C497" s="20">
        <v>304.2622273496492</v>
      </c>
      <c r="D497" s="20">
        <v>0</v>
      </c>
      <c r="E497" s="20">
        <v>0</v>
      </c>
      <c r="F497" s="20">
        <v>0</v>
      </c>
      <c r="G497" s="20">
        <v>304.2622273496492</v>
      </c>
      <c r="H497" s="20">
        <v>8560</v>
      </c>
      <c r="I497" s="20">
        <v>0</v>
      </c>
      <c r="J497" s="20">
        <v>0</v>
      </c>
      <c r="K497" s="20">
        <v>0</v>
      </c>
      <c r="L497" s="20">
        <v>8560</v>
      </c>
      <c r="M497" s="23">
        <v>28.133626952527038</v>
      </c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</row>
    <row r="498" spans="1:39" ht="12.75">
      <c r="A498" s="18" t="s">
        <v>1292</v>
      </c>
      <c r="B498" s="18" t="s">
        <v>4778</v>
      </c>
      <c r="C498" s="20">
        <v>393.74613251850485</v>
      </c>
      <c r="D498" s="20">
        <v>4.4027574591900445</v>
      </c>
      <c r="E498" s="20">
        <v>4.4027574591900445</v>
      </c>
      <c r="F498" s="20">
        <v>0</v>
      </c>
      <c r="G498" s="20">
        <v>389.34337505931484</v>
      </c>
      <c r="H498" s="20">
        <v>23639</v>
      </c>
      <c r="I498" s="20">
        <v>4453</v>
      </c>
      <c r="J498" s="20">
        <v>4453</v>
      </c>
      <c r="K498" s="20">
        <v>0</v>
      </c>
      <c r="L498" s="20">
        <v>19186</v>
      </c>
      <c r="M498" s="23">
        <v>49.27783860988284</v>
      </c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</row>
    <row r="499" spans="1:39" ht="12.75">
      <c r="A499" s="18" t="s">
        <v>1293</v>
      </c>
      <c r="B499" s="18" t="s">
        <v>1385</v>
      </c>
      <c r="C499" s="20">
        <v>184.82054468873082</v>
      </c>
      <c r="D499" s="20">
        <v>6.406443955640034</v>
      </c>
      <c r="E499" s="20">
        <v>0</v>
      </c>
      <c r="F499" s="20">
        <v>6.406443955640034</v>
      </c>
      <c r="G499" s="20">
        <v>178.41410073309078</v>
      </c>
      <c r="H499" s="20">
        <v>15912</v>
      </c>
      <c r="I499" s="20">
        <v>6729</v>
      </c>
      <c r="J499" s="20">
        <v>0</v>
      </c>
      <c r="K499" s="20">
        <v>6729</v>
      </c>
      <c r="L499" s="20">
        <v>9183</v>
      </c>
      <c r="M499" s="23">
        <v>51.47014704705351</v>
      </c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</row>
    <row r="500" spans="1:39" ht="12.75">
      <c r="A500" s="18" t="s">
        <v>1294</v>
      </c>
      <c r="B500" s="18" t="s">
        <v>4779</v>
      </c>
      <c r="C500" s="20">
        <v>186.82417558657494</v>
      </c>
      <c r="D500" s="20">
        <v>0.539667095625355</v>
      </c>
      <c r="E500" s="20">
        <v>0</v>
      </c>
      <c r="F500" s="20">
        <v>0.539667095625355</v>
      </c>
      <c r="G500" s="20">
        <v>186.28450849094958</v>
      </c>
      <c r="H500" s="20">
        <v>7241</v>
      </c>
      <c r="I500" s="20">
        <v>415</v>
      </c>
      <c r="J500" s="20">
        <v>0</v>
      </c>
      <c r="K500" s="20">
        <v>415</v>
      </c>
      <c r="L500" s="20">
        <v>6826</v>
      </c>
      <c r="M500" s="23">
        <v>36.642875219716046</v>
      </c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</row>
    <row r="501" spans="1:39" ht="12.75">
      <c r="A501" s="18" t="s">
        <v>1295</v>
      </c>
      <c r="B501" s="18" t="s">
        <v>4780</v>
      </c>
      <c r="C501" s="20">
        <v>812.2677798743085</v>
      </c>
      <c r="D501" s="20">
        <v>14.795882459913985</v>
      </c>
      <c r="E501" s="20">
        <v>0</v>
      </c>
      <c r="F501" s="20">
        <v>14.795882459913985</v>
      </c>
      <c r="G501" s="20">
        <v>797.4718974143946</v>
      </c>
      <c r="H501" s="20">
        <v>44874</v>
      </c>
      <c r="I501" s="20">
        <v>19261</v>
      </c>
      <c r="J501" s="20">
        <v>0</v>
      </c>
      <c r="K501" s="20">
        <v>19261</v>
      </c>
      <c r="L501" s="20">
        <v>25613</v>
      </c>
      <c r="M501" s="23">
        <v>32.117746196504</v>
      </c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</row>
    <row r="502" spans="1:39" ht="12.75">
      <c r="A502" s="18" t="s">
        <v>1296</v>
      </c>
      <c r="B502" s="18" t="s">
        <v>1388</v>
      </c>
      <c r="C502" s="20">
        <v>355.76889976150517</v>
      </c>
      <c r="D502" s="20">
        <v>11.708367937673962</v>
      </c>
      <c r="E502" s="20">
        <v>11.708367937673962</v>
      </c>
      <c r="F502" s="20">
        <v>0</v>
      </c>
      <c r="G502" s="20">
        <v>344.0605318238312</v>
      </c>
      <c r="H502" s="20">
        <v>24757</v>
      </c>
      <c r="I502" s="20">
        <v>12260</v>
      </c>
      <c r="J502" s="20">
        <v>12260</v>
      </c>
      <c r="K502" s="20">
        <v>0</v>
      </c>
      <c r="L502" s="20">
        <v>12497</v>
      </c>
      <c r="M502" s="23">
        <v>36.322096968677656</v>
      </c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</row>
    <row r="503" spans="1:39" ht="12.75">
      <c r="A503" s="18" t="s">
        <v>1297</v>
      </c>
      <c r="B503" s="18" t="s">
        <v>776</v>
      </c>
      <c r="C503" s="20">
        <v>519.0506325692772</v>
      </c>
      <c r="D503" s="20">
        <v>26.48500439962579</v>
      </c>
      <c r="E503" s="20">
        <v>26.48500439962579</v>
      </c>
      <c r="F503" s="20">
        <v>0</v>
      </c>
      <c r="G503" s="20">
        <v>492.5656281696514</v>
      </c>
      <c r="H503" s="20">
        <v>61610</v>
      </c>
      <c r="I503" s="20">
        <v>49224</v>
      </c>
      <c r="J503" s="20">
        <v>49224</v>
      </c>
      <c r="K503" s="20">
        <v>0</v>
      </c>
      <c r="L503" s="20">
        <v>12386</v>
      </c>
      <c r="M503" s="23">
        <v>25.145887759212393</v>
      </c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</row>
    <row r="504" spans="1:39" ht="12.75">
      <c r="A504" s="18" t="s">
        <v>1298</v>
      </c>
      <c r="B504" s="18" t="s">
        <v>2526</v>
      </c>
      <c r="C504" s="20">
        <v>211.0936388631166</v>
      </c>
      <c r="D504" s="20">
        <v>0</v>
      </c>
      <c r="E504" s="20">
        <v>0</v>
      </c>
      <c r="F504" s="20">
        <v>0</v>
      </c>
      <c r="G504" s="20">
        <v>211.0936388631166</v>
      </c>
      <c r="H504" s="20">
        <v>8348</v>
      </c>
      <c r="I504" s="20">
        <v>0</v>
      </c>
      <c r="J504" s="20">
        <v>0</v>
      </c>
      <c r="K504" s="20">
        <v>0</v>
      </c>
      <c r="L504" s="20">
        <v>8348</v>
      </c>
      <c r="M504" s="23">
        <v>39.54643088706832</v>
      </c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</row>
    <row r="505" spans="1:39" ht="12.75">
      <c r="A505" s="18" t="s">
        <v>1299</v>
      </c>
      <c r="B505" s="18" t="s">
        <v>4781</v>
      </c>
      <c r="C505" s="20">
        <v>400.9182279643227</v>
      </c>
      <c r="D505" s="20">
        <v>0.6723500797106401</v>
      </c>
      <c r="E505" s="20">
        <v>0.6723500797106401</v>
      </c>
      <c r="F505" s="20">
        <v>0</v>
      </c>
      <c r="G505" s="20">
        <v>400.24587788461207</v>
      </c>
      <c r="H505" s="20">
        <v>10304</v>
      </c>
      <c r="I505" s="20">
        <v>1136</v>
      </c>
      <c r="J505" s="20">
        <v>1136</v>
      </c>
      <c r="K505" s="20">
        <v>0</v>
      </c>
      <c r="L505" s="20">
        <v>9168</v>
      </c>
      <c r="M505" s="23">
        <v>22.905919852204114</v>
      </c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</row>
    <row r="506" spans="1:39" ht="12.75">
      <c r="A506" s="18" t="s">
        <v>1300</v>
      </c>
      <c r="B506" s="18" t="s">
        <v>1390</v>
      </c>
      <c r="C506" s="20">
        <v>504.2203836072144</v>
      </c>
      <c r="D506" s="20">
        <v>44.23096433079163</v>
      </c>
      <c r="E506" s="20">
        <v>37.92818320358395</v>
      </c>
      <c r="F506" s="20">
        <v>6.3027811272076795</v>
      </c>
      <c r="G506" s="20">
        <v>459.9894192764228</v>
      </c>
      <c r="H506" s="20">
        <v>92115</v>
      </c>
      <c r="I506" s="20">
        <v>62731</v>
      </c>
      <c r="J506" s="20">
        <v>57647</v>
      </c>
      <c r="K506" s="20">
        <v>5084</v>
      </c>
      <c r="L506" s="20">
        <v>29384</v>
      </c>
      <c r="M506" s="23">
        <v>63.879730203842335</v>
      </c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</row>
    <row r="507" spans="1:39" ht="12.75">
      <c r="A507" s="18" t="s">
        <v>1301</v>
      </c>
      <c r="B507" s="18" t="s">
        <v>4782</v>
      </c>
      <c r="C507" s="20">
        <v>284.4686688342401</v>
      </c>
      <c r="D507" s="20">
        <v>1.9348241481733734</v>
      </c>
      <c r="E507" s="20">
        <v>0</v>
      </c>
      <c r="F507" s="20">
        <v>1.9348241481733734</v>
      </c>
      <c r="G507" s="20">
        <v>282.53384468606674</v>
      </c>
      <c r="H507" s="20">
        <v>21016</v>
      </c>
      <c r="I507" s="20">
        <v>3064</v>
      </c>
      <c r="J507" s="20">
        <v>0</v>
      </c>
      <c r="K507" s="20">
        <v>3064</v>
      </c>
      <c r="L507" s="20">
        <v>17952</v>
      </c>
      <c r="M507" s="23">
        <v>63.539290381112025</v>
      </c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</row>
    <row r="508" spans="1:39" ht="12.75">
      <c r="A508" s="18" t="s">
        <v>1302</v>
      </c>
      <c r="B508" s="18" t="s">
        <v>4783</v>
      </c>
      <c r="C508" s="20">
        <v>259.77228587104287</v>
      </c>
      <c r="D508" s="20">
        <v>5.97080802921089</v>
      </c>
      <c r="E508" s="20">
        <v>0</v>
      </c>
      <c r="F508" s="20">
        <v>5.97080802921089</v>
      </c>
      <c r="G508" s="20">
        <v>253.801477841832</v>
      </c>
      <c r="H508" s="20">
        <v>21231</v>
      </c>
      <c r="I508" s="20">
        <v>8182</v>
      </c>
      <c r="J508" s="20">
        <v>0</v>
      </c>
      <c r="K508" s="20">
        <v>8182</v>
      </c>
      <c r="L508" s="20">
        <v>13049</v>
      </c>
      <c r="M508" s="23">
        <v>51.41420022830632</v>
      </c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</row>
    <row r="509" spans="1:39" ht="12.75">
      <c r="A509" s="18" t="s">
        <v>1303</v>
      </c>
      <c r="B509" s="18" t="s">
        <v>4784</v>
      </c>
      <c r="C509" s="20">
        <v>433.4482548794533</v>
      </c>
      <c r="D509" s="20">
        <v>2.5346840705747082</v>
      </c>
      <c r="E509" s="20">
        <v>0</v>
      </c>
      <c r="F509" s="20">
        <v>2.5346840705747082</v>
      </c>
      <c r="G509" s="20">
        <v>430.91357080887866</v>
      </c>
      <c r="H509" s="20">
        <v>10847</v>
      </c>
      <c r="I509" s="20">
        <v>2848</v>
      </c>
      <c r="J509" s="20">
        <v>0</v>
      </c>
      <c r="K509" s="20">
        <v>2848</v>
      </c>
      <c r="L509" s="20">
        <v>7999</v>
      </c>
      <c r="M509" s="23">
        <v>18.562887181726204</v>
      </c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</row>
    <row r="510" spans="1:39" ht="12.75">
      <c r="A510" s="18" t="s">
        <v>1304</v>
      </c>
      <c r="B510" s="18" t="s">
        <v>1391</v>
      </c>
      <c r="C510" s="20">
        <v>403.28304941364706</v>
      </c>
      <c r="D510" s="20">
        <v>4.858257145868734</v>
      </c>
      <c r="E510" s="20">
        <v>0</v>
      </c>
      <c r="F510" s="20">
        <v>4.858257145868734</v>
      </c>
      <c r="G510" s="20">
        <v>398.42479226777834</v>
      </c>
      <c r="H510" s="20">
        <v>14074</v>
      </c>
      <c r="I510" s="20">
        <v>5943</v>
      </c>
      <c r="J510" s="20">
        <v>0</v>
      </c>
      <c r="K510" s="20">
        <v>5943</v>
      </c>
      <c r="L510" s="20">
        <v>8131</v>
      </c>
      <c r="M510" s="23">
        <v>20.40786657306008</v>
      </c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</row>
    <row r="511" spans="1:39" ht="12.75">
      <c r="A511" s="18" t="s">
        <v>1305</v>
      </c>
      <c r="B511" s="18" t="s">
        <v>1392</v>
      </c>
      <c r="C511" s="20">
        <v>283.87912206712525</v>
      </c>
      <c r="D511" s="20">
        <v>0.7206324495857711</v>
      </c>
      <c r="E511" s="20">
        <v>0.7206324495857711</v>
      </c>
      <c r="F511" s="20">
        <v>0</v>
      </c>
      <c r="G511" s="20">
        <v>283.1584896175395</v>
      </c>
      <c r="H511" s="20">
        <v>25730</v>
      </c>
      <c r="I511" s="20">
        <v>953</v>
      </c>
      <c r="J511" s="20">
        <v>953</v>
      </c>
      <c r="K511" s="20">
        <v>0</v>
      </c>
      <c r="L511" s="20">
        <v>24777</v>
      </c>
      <c r="M511" s="23">
        <v>87.50223252520576</v>
      </c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</row>
    <row r="512" spans="1:39" ht="12.75">
      <c r="A512" s="18" t="s">
        <v>1306</v>
      </c>
      <c r="B512" s="18" t="s">
        <v>1394</v>
      </c>
      <c r="C512" s="20">
        <v>366.99865752532924</v>
      </c>
      <c r="D512" s="20">
        <v>0</v>
      </c>
      <c r="E512" s="20">
        <v>0</v>
      </c>
      <c r="F512" s="20">
        <v>0</v>
      </c>
      <c r="G512" s="20">
        <v>366.99865752532924</v>
      </c>
      <c r="H512" s="20">
        <v>7144</v>
      </c>
      <c r="I512" s="20">
        <v>0</v>
      </c>
      <c r="J512" s="20">
        <v>0</v>
      </c>
      <c r="K512" s="20">
        <v>0</v>
      </c>
      <c r="L512" s="20">
        <v>7144</v>
      </c>
      <c r="M512" s="23">
        <v>19.46601126056419</v>
      </c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</row>
    <row r="513" spans="1:39" ht="12.75">
      <c r="A513" s="18" t="s">
        <v>1307</v>
      </c>
      <c r="B513" s="18" t="s">
        <v>4785</v>
      </c>
      <c r="C513" s="20">
        <v>503.2812783663894</v>
      </c>
      <c r="D513" s="20">
        <v>3.2415504597888876</v>
      </c>
      <c r="E513" s="20">
        <v>0</v>
      </c>
      <c r="F513" s="20">
        <v>3.2415504597888876</v>
      </c>
      <c r="G513" s="20">
        <v>500.03972790660055</v>
      </c>
      <c r="H513" s="20">
        <v>22534</v>
      </c>
      <c r="I513" s="20">
        <v>3707</v>
      </c>
      <c r="J513" s="20">
        <v>0</v>
      </c>
      <c r="K513" s="20">
        <v>3707</v>
      </c>
      <c r="L513" s="20">
        <v>18827</v>
      </c>
      <c r="M513" s="23">
        <v>37.651008408509064</v>
      </c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</row>
    <row r="514" spans="1:39" ht="12.75">
      <c r="A514" s="18" t="s">
        <v>1308</v>
      </c>
      <c r="B514" s="18" t="s">
        <v>2530</v>
      </c>
      <c r="C514" s="20">
        <v>283.04585379188285</v>
      </c>
      <c r="D514" s="20">
        <v>0</v>
      </c>
      <c r="E514" s="20">
        <v>0</v>
      </c>
      <c r="F514" s="20">
        <v>0</v>
      </c>
      <c r="G514" s="20">
        <v>283.04585379188285</v>
      </c>
      <c r="H514" s="20">
        <v>6383</v>
      </c>
      <c r="I514" s="20">
        <v>0</v>
      </c>
      <c r="J514" s="20">
        <v>0</v>
      </c>
      <c r="K514" s="20">
        <v>0</v>
      </c>
      <c r="L514" s="20">
        <v>6383</v>
      </c>
      <c r="M514" s="23">
        <v>22.551116416258385</v>
      </c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</row>
    <row r="515" spans="1:39" ht="12.75">
      <c r="A515" s="18" t="s">
        <v>1309</v>
      </c>
      <c r="B515" s="18" t="s">
        <v>4786</v>
      </c>
      <c r="C515" s="20">
        <v>511.9563462140631</v>
      </c>
      <c r="D515" s="20">
        <v>8.57394518054682</v>
      </c>
      <c r="E515" s="20">
        <v>0</v>
      </c>
      <c r="F515" s="20">
        <v>8.57394518054682</v>
      </c>
      <c r="G515" s="20">
        <v>503.3824010335163</v>
      </c>
      <c r="H515" s="20">
        <v>23932</v>
      </c>
      <c r="I515" s="20">
        <v>11453</v>
      </c>
      <c r="J515" s="20">
        <v>0</v>
      </c>
      <c r="K515" s="20">
        <v>11453</v>
      </c>
      <c r="L515" s="20">
        <v>12479</v>
      </c>
      <c r="M515" s="23">
        <v>24.790298537213104</v>
      </c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</row>
    <row r="516" spans="1:39" ht="12.75">
      <c r="A516" s="18" t="s">
        <v>1310</v>
      </c>
      <c r="B516" s="18" t="s">
        <v>1397</v>
      </c>
      <c r="C516" s="20">
        <v>395.62876926694395</v>
      </c>
      <c r="D516" s="20">
        <v>4.579119711906557</v>
      </c>
      <c r="E516" s="20">
        <v>0</v>
      </c>
      <c r="F516" s="20">
        <v>4.579119711906557</v>
      </c>
      <c r="G516" s="20">
        <v>391.04964955503743</v>
      </c>
      <c r="H516" s="20">
        <v>21757</v>
      </c>
      <c r="I516" s="20">
        <v>5276</v>
      </c>
      <c r="J516" s="20">
        <v>0</v>
      </c>
      <c r="K516" s="20">
        <v>5276</v>
      </c>
      <c r="L516" s="20">
        <v>16481</v>
      </c>
      <c r="M516" s="23">
        <v>42.14554345913157</v>
      </c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</row>
    <row r="517" spans="1:39" ht="12.75">
      <c r="A517" s="18" t="s">
        <v>1311</v>
      </c>
      <c r="B517" s="18" t="s">
        <v>1398</v>
      </c>
      <c r="C517" s="20">
        <v>245.32477153413157</v>
      </c>
      <c r="D517" s="20">
        <v>0.12011924356552316</v>
      </c>
      <c r="E517" s="20">
        <v>0</v>
      </c>
      <c r="F517" s="20">
        <v>0.12011924356552316</v>
      </c>
      <c r="G517" s="20">
        <v>245.20465229056603</v>
      </c>
      <c r="H517" s="20">
        <v>8270</v>
      </c>
      <c r="I517" s="20">
        <v>124</v>
      </c>
      <c r="J517" s="20">
        <v>0</v>
      </c>
      <c r="K517" s="20">
        <v>124</v>
      </c>
      <c r="L517" s="20">
        <v>8146</v>
      </c>
      <c r="M517" s="23">
        <v>33.22122938494266</v>
      </c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</row>
    <row r="518" spans="1:39" ht="12.75">
      <c r="A518" s="18" t="s">
        <v>1312</v>
      </c>
      <c r="B518" s="18" t="s">
        <v>1399</v>
      </c>
      <c r="C518" s="20">
        <v>349.6344623325237</v>
      </c>
      <c r="D518" s="20">
        <v>2.5714903476573103</v>
      </c>
      <c r="E518" s="20">
        <v>0</v>
      </c>
      <c r="F518" s="20">
        <v>2.5714903476573103</v>
      </c>
      <c r="G518" s="20">
        <v>347.06297198486635</v>
      </c>
      <c r="H518" s="20">
        <v>15457</v>
      </c>
      <c r="I518" s="20">
        <v>3616</v>
      </c>
      <c r="J518" s="20">
        <v>0</v>
      </c>
      <c r="K518" s="20">
        <v>3616</v>
      </c>
      <c r="L518" s="20">
        <v>11841</v>
      </c>
      <c r="M518" s="23">
        <v>34.11772777799046</v>
      </c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</row>
    <row r="519" spans="1:39" ht="12.75">
      <c r="A519" s="18" t="s">
        <v>1313</v>
      </c>
      <c r="B519" s="18" t="s">
        <v>4787</v>
      </c>
      <c r="C519" s="20">
        <v>344.4108235041562</v>
      </c>
      <c r="D519" s="20">
        <v>11.142287643248457</v>
      </c>
      <c r="E519" s="20">
        <v>0</v>
      </c>
      <c r="F519" s="20">
        <v>11.142287643248457</v>
      </c>
      <c r="G519" s="20">
        <v>333.2685358609077</v>
      </c>
      <c r="H519" s="20">
        <v>36506</v>
      </c>
      <c r="I519" s="20">
        <v>10045</v>
      </c>
      <c r="J519" s="20">
        <v>0</v>
      </c>
      <c r="K519" s="20">
        <v>10045</v>
      </c>
      <c r="L519" s="20">
        <v>26461</v>
      </c>
      <c r="M519" s="23">
        <v>79.39843445360144</v>
      </c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</row>
    <row r="520" spans="1:39" ht="12.75">
      <c r="A520" s="18" t="s">
        <v>1314</v>
      </c>
      <c r="B520" s="18" t="s">
        <v>4788</v>
      </c>
      <c r="C520" s="20">
        <v>216.25786285908882</v>
      </c>
      <c r="D520" s="20">
        <v>81.85143125869452</v>
      </c>
      <c r="E520" s="20">
        <v>81.85143125869452</v>
      </c>
      <c r="F520" s="20">
        <v>0</v>
      </c>
      <c r="G520" s="20">
        <v>134.40643160039428</v>
      </c>
      <c r="H520" s="20">
        <v>186291</v>
      </c>
      <c r="I520" s="20">
        <v>181632</v>
      </c>
      <c r="J520" s="20">
        <v>181632</v>
      </c>
      <c r="K520" s="20">
        <v>0</v>
      </c>
      <c r="L520" s="20">
        <v>4659</v>
      </c>
      <c r="M520" s="23">
        <v>34.66351977747419</v>
      </c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</row>
    <row r="521" spans="1:39" ht="12.75">
      <c r="A521" s="18" t="s">
        <v>1315</v>
      </c>
      <c r="B521" s="18" t="s">
        <v>2533</v>
      </c>
      <c r="C521" s="20">
        <v>276.4325814780194</v>
      </c>
      <c r="D521" s="20">
        <v>34.62478894730604</v>
      </c>
      <c r="E521" s="20">
        <v>34.62478894730604</v>
      </c>
      <c r="F521" s="20">
        <v>0</v>
      </c>
      <c r="G521" s="20">
        <v>241.8077925307134</v>
      </c>
      <c r="H521" s="20">
        <v>62001</v>
      </c>
      <c r="I521" s="20">
        <v>34908</v>
      </c>
      <c r="J521" s="20">
        <v>34908</v>
      </c>
      <c r="K521" s="20">
        <v>0</v>
      </c>
      <c r="L521" s="20">
        <v>27093</v>
      </c>
      <c r="M521" s="23">
        <v>112.04353555545056</v>
      </c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</row>
    <row r="522" spans="1:39" ht="12.75">
      <c r="A522" s="18" t="s">
        <v>1316</v>
      </c>
      <c r="B522" s="18" t="s">
        <v>4789</v>
      </c>
      <c r="C522" s="20">
        <v>185.7045513250422</v>
      </c>
      <c r="D522" s="20">
        <v>21.280392263608434</v>
      </c>
      <c r="E522" s="20">
        <v>21.280392263608434</v>
      </c>
      <c r="F522" s="20">
        <v>0</v>
      </c>
      <c r="G522" s="20">
        <v>164.42415906143376</v>
      </c>
      <c r="H522" s="20">
        <v>26225</v>
      </c>
      <c r="I522" s="20">
        <v>12801</v>
      </c>
      <c r="J522" s="20">
        <v>12801</v>
      </c>
      <c r="K522" s="20">
        <v>0</v>
      </c>
      <c r="L522" s="20">
        <v>13424</v>
      </c>
      <c r="M522" s="23">
        <v>81.642503611555</v>
      </c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</row>
    <row r="523" spans="1:39" ht="12.75">
      <c r="A523" s="18" t="s">
        <v>1317</v>
      </c>
      <c r="B523" s="18" t="s">
        <v>4790</v>
      </c>
      <c r="C523" s="20">
        <v>441.11037018246765</v>
      </c>
      <c r="D523" s="20">
        <v>0.058901703595337904</v>
      </c>
      <c r="E523" s="20">
        <v>0.058901703595337904</v>
      </c>
      <c r="F523" s="20">
        <v>0</v>
      </c>
      <c r="G523" s="20">
        <v>441.0514684788723</v>
      </c>
      <c r="H523" s="20">
        <v>12635</v>
      </c>
      <c r="I523" s="20">
        <v>2</v>
      </c>
      <c r="J523" s="20">
        <v>2</v>
      </c>
      <c r="K523" s="20">
        <v>0</v>
      </c>
      <c r="L523" s="20">
        <v>12633</v>
      </c>
      <c r="M523" s="23">
        <v>28.64291562970991</v>
      </c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</row>
    <row r="524" spans="1:39" ht="12.75">
      <c r="A524" s="18" t="s">
        <v>1318</v>
      </c>
      <c r="B524" s="18" t="s">
        <v>4791</v>
      </c>
      <c r="C524" s="20">
        <v>313.42970463626733</v>
      </c>
      <c r="D524" s="20">
        <v>48.88972711509259</v>
      </c>
      <c r="E524" s="20">
        <v>48.88972711509259</v>
      </c>
      <c r="F524" s="20">
        <v>0</v>
      </c>
      <c r="G524" s="20">
        <v>264.53997752117476</v>
      </c>
      <c r="H524" s="20">
        <v>81678</v>
      </c>
      <c r="I524" s="20">
        <v>49156</v>
      </c>
      <c r="J524" s="20">
        <v>49156</v>
      </c>
      <c r="K524" s="20">
        <v>0</v>
      </c>
      <c r="L524" s="20">
        <v>32522</v>
      </c>
      <c r="M524" s="23">
        <v>122.9379404381208</v>
      </c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</row>
    <row r="525" spans="1:39" ht="12.75">
      <c r="A525" s="18" t="s">
        <v>1319</v>
      </c>
      <c r="B525" s="18" t="s">
        <v>4792</v>
      </c>
      <c r="C525" s="20">
        <v>151.0581673386762</v>
      </c>
      <c r="D525" s="20">
        <v>15.508791722603112</v>
      </c>
      <c r="E525" s="20">
        <v>10.496257325792</v>
      </c>
      <c r="F525" s="20">
        <v>5.012534396811111</v>
      </c>
      <c r="G525" s="20">
        <v>135.5493756160731</v>
      </c>
      <c r="H525" s="20">
        <v>23668</v>
      </c>
      <c r="I525" s="20">
        <v>15120</v>
      </c>
      <c r="J525" s="20">
        <v>4867</v>
      </c>
      <c r="K525" s="20">
        <v>10253</v>
      </c>
      <c r="L525" s="20">
        <v>8548</v>
      </c>
      <c r="M525" s="23">
        <v>63.06189136725467</v>
      </c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</row>
    <row r="526" spans="1:39" ht="12.75">
      <c r="A526" s="18" t="s">
        <v>1320</v>
      </c>
      <c r="B526" s="18" t="s">
        <v>1401</v>
      </c>
      <c r="C526" s="20">
        <v>232.12838837788365</v>
      </c>
      <c r="D526" s="20">
        <v>6.438609293538631</v>
      </c>
      <c r="E526" s="20">
        <v>0</v>
      </c>
      <c r="F526" s="20">
        <v>6.438609293538631</v>
      </c>
      <c r="G526" s="20">
        <v>225.68977908434502</v>
      </c>
      <c r="H526" s="20">
        <v>22983</v>
      </c>
      <c r="I526" s="20">
        <v>4989</v>
      </c>
      <c r="J526" s="20">
        <v>0</v>
      </c>
      <c r="K526" s="20">
        <v>4989</v>
      </c>
      <c r="L526" s="20">
        <v>17994</v>
      </c>
      <c r="M526" s="23">
        <v>79.72890962543441</v>
      </c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</row>
    <row r="527" spans="1:39" ht="12.75">
      <c r="A527" s="18" t="s">
        <v>1321</v>
      </c>
      <c r="B527" s="18" t="s">
        <v>4793</v>
      </c>
      <c r="C527" s="20">
        <v>343.25178600868804</v>
      </c>
      <c r="D527" s="20">
        <v>3.06444496182036</v>
      </c>
      <c r="E527" s="20">
        <v>0</v>
      </c>
      <c r="F527" s="20">
        <v>3.06444496182036</v>
      </c>
      <c r="G527" s="20">
        <v>340.1873410468677</v>
      </c>
      <c r="H527" s="20">
        <v>15636</v>
      </c>
      <c r="I527" s="20">
        <v>3658</v>
      </c>
      <c r="J527" s="20">
        <v>0</v>
      </c>
      <c r="K527" s="20">
        <v>3658</v>
      </c>
      <c r="L527" s="20">
        <v>11978</v>
      </c>
      <c r="M527" s="23">
        <v>35.21001094026538</v>
      </c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</row>
    <row r="528" spans="1:39" ht="12.75">
      <c r="A528" s="18" t="s">
        <v>1322</v>
      </c>
      <c r="B528" s="18" t="s">
        <v>1402</v>
      </c>
      <c r="C528" s="20">
        <v>218.37368093272838</v>
      </c>
      <c r="D528" s="20">
        <v>0</v>
      </c>
      <c r="E528" s="20">
        <v>0</v>
      </c>
      <c r="F528" s="20">
        <v>0</v>
      </c>
      <c r="G528" s="20">
        <v>218.37368093272838</v>
      </c>
      <c r="H528" s="20">
        <v>13688</v>
      </c>
      <c r="I528" s="20">
        <v>0</v>
      </c>
      <c r="J528" s="20">
        <v>0</v>
      </c>
      <c r="K528" s="20">
        <v>0</v>
      </c>
      <c r="L528" s="20">
        <v>13688</v>
      </c>
      <c r="M528" s="23">
        <v>62.68154633623953</v>
      </c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</row>
    <row r="529" spans="1:39" ht="12.75">
      <c r="A529" s="18" t="s">
        <v>1323</v>
      </c>
      <c r="B529" s="18" t="s">
        <v>2537</v>
      </c>
      <c r="C529" s="20">
        <v>311.13990462522486</v>
      </c>
      <c r="D529" s="20">
        <v>14.098813780577785</v>
      </c>
      <c r="E529" s="20">
        <v>0</v>
      </c>
      <c r="F529" s="20">
        <v>14.098813780577785</v>
      </c>
      <c r="G529" s="20">
        <v>297.04109084464704</v>
      </c>
      <c r="H529" s="20">
        <v>38127</v>
      </c>
      <c r="I529" s="20">
        <v>18253</v>
      </c>
      <c r="J529" s="20">
        <v>0</v>
      </c>
      <c r="K529" s="20">
        <v>18253</v>
      </c>
      <c r="L529" s="20">
        <v>19874</v>
      </c>
      <c r="M529" s="23">
        <v>66.90656819057446</v>
      </c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</row>
    <row r="530" spans="1:39" ht="12.75">
      <c r="A530" s="18" t="s">
        <v>1324</v>
      </c>
      <c r="B530" s="18" t="s">
        <v>2540</v>
      </c>
      <c r="C530" s="20">
        <v>247.42269342040692</v>
      </c>
      <c r="D530" s="20">
        <v>3.3255997216980897</v>
      </c>
      <c r="E530" s="20">
        <v>0</v>
      </c>
      <c r="F530" s="20">
        <v>3.3255997216980897</v>
      </c>
      <c r="G530" s="20">
        <v>244.09709369870885</v>
      </c>
      <c r="H530" s="20">
        <v>9588</v>
      </c>
      <c r="I530" s="20">
        <v>3957</v>
      </c>
      <c r="J530" s="20">
        <v>0</v>
      </c>
      <c r="K530" s="20">
        <v>3957</v>
      </c>
      <c r="L530" s="20">
        <v>5631</v>
      </c>
      <c r="M530" s="23">
        <v>23.068689244413505</v>
      </c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</row>
    <row r="531" spans="1:39" ht="12.75">
      <c r="A531" s="18" t="s">
        <v>1325</v>
      </c>
      <c r="B531" s="18" t="s">
        <v>787</v>
      </c>
      <c r="C531" s="20">
        <v>344.52899795482074</v>
      </c>
      <c r="D531" s="20">
        <v>2.9736960679044304</v>
      </c>
      <c r="E531" s="20">
        <v>0</v>
      </c>
      <c r="F531" s="20">
        <v>2.9736960679044304</v>
      </c>
      <c r="G531" s="20">
        <v>341.5553018869163</v>
      </c>
      <c r="H531" s="20">
        <v>18812</v>
      </c>
      <c r="I531" s="20">
        <v>4371</v>
      </c>
      <c r="J531" s="20">
        <v>0</v>
      </c>
      <c r="K531" s="20">
        <v>4371</v>
      </c>
      <c r="L531" s="20">
        <v>14441</v>
      </c>
      <c r="M531" s="23">
        <v>42.28012248740086</v>
      </c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</row>
    <row r="532" spans="1:39" ht="12.75">
      <c r="A532" s="18" t="s">
        <v>1326</v>
      </c>
      <c r="B532" s="18" t="s">
        <v>4794</v>
      </c>
      <c r="C532" s="20">
        <v>151.5431091898704</v>
      </c>
      <c r="D532" s="20">
        <v>1.6552847826229646</v>
      </c>
      <c r="E532" s="20">
        <v>0</v>
      </c>
      <c r="F532" s="20">
        <v>1.6552847826229646</v>
      </c>
      <c r="G532" s="20">
        <v>149.88782440724742</v>
      </c>
      <c r="H532" s="20">
        <v>2598</v>
      </c>
      <c r="I532" s="20">
        <v>1064</v>
      </c>
      <c r="J532" s="20">
        <v>0</v>
      </c>
      <c r="K532" s="20">
        <v>1064</v>
      </c>
      <c r="L532" s="20">
        <v>1534</v>
      </c>
      <c r="M532" s="23">
        <v>10.234320272953589</v>
      </c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</row>
    <row r="533" spans="1:39" ht="12.75">
      <c r="A533" s="18" t="s">
        <v>1327</v>
      </c>
      <c r="B533" s="18" t="s">
        <v>4795</v>
      </c>
      <c r="C533" s="20">
        <v>371.046812867834</v>
      </c>
      <c r="D533" s="20">
        <v>0</v>
      </c>
      <c r="E533" s="20">
        <v>0</v>
      </c>
      <c r="F533" s="20">
        <v>0</v>
      </c>
      <c r="G533" s="20">
        <v>371.046812867834</v>
      </c>
      <c r="H533" s="20">
        <v>15050</v>
      </c>
      <c r="I533" s="20">
        <v>0</v>
      </c>
      <c r="J533" s="20">
        <v>0</v>
      </c>
      <c r="K533" s="20">
        <v>0</v>
      </c>
      <c r="L533" s="20">
        <v>15050</v>
      </c>
      <c r="M533" s="23">
        <v>40.56091974939231</v>
      </c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</row>
    <row r="534" spans="1:39" ht="12.75">
      <c r="A534" s="18" t="s">
        <v>1328</v>
      </c>
      <c r="B534" s="18" t="s">
        <v>1403</v>
      </c>
      <c r="C534" s="20">
        <v>429.2447334799747</v>
      </c>
      <c r="D534" s="20">
        <v>2.1389189082750417</v>
      </c>
      <c r="E534" s="20">
        <v>0</v>
      </c>
      <c r="F534" s="20">
        <v>2.1389189082750417</v>
      </c>
      <c r="G534" s="20">
        <v>427.1058145716996</v>
      </c>
      <c r="H534" s="20">
        <v>7791</v>
      </c>
      <c r="I534" s="20">
        <v>3662</v>
      </c>
      <c r="J534" s="20">
        <v>0</v>
      </c>
      <c r="K534" s="20">
        <v>3662</v>
      </c>
      <c r="L534" s="20">
        <v>4129</v>
      </c>
      <c r="M534" s="23">
        <v>9.667393557122486</v>
      </c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</row>
    <row r="535" spans="1:39" ht="12.75">
      <c r="A535" s="18" t="s">
        <v>1329</v>
      </c>
      <c r="B535" s="18" t="s">
        <v>4796</v>
      </c>
      <c r="C535" s="20">
        <v>324.03639392075576</v>
      </c>
      <c r="D535" s="20">
        <v>117.22230523402959</v>
      </c>
      <c r="E535" s="20">
        <v>117.22230523402959</v>
      </c>
      <c r="F535" s="20">
        <v>0</v>
      </c>
      <c r="G535" s="20">
        <v>206.8140886867262</v>
      </c>
      <c r="H535" s="20">
        <v>199775</v>
      </c>
      <c r="I535" s="20">
        <v>184376</v>
      </c>
      <c r="J535" s="20">
        <v>184376</v>
      </c>
      <c r="K535" s="20">
        <v>0</v>
      </c>
      <c r="L535" s="20">
        <v>15399</v>
      </c>
      <c r="M535" s="23">
        <v>74.45817689589705</v>
      </c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</row>
    <row r="536" spans="1:39" ht="12.75">
      <c r="A536" s="18" t="s">
        <v>1330</v>
      </c>
      <c r="B536" s="18" t="s">
        <v>4797</v>
      </c>
      <c r="C536" s="20">
        <v>130.63054494741877</v>
      </c>
      <c r="D536" s="20">
        <v>55.76991559436647</v>
      </c>
      <c r="E536" s="20">
        <v>55.76991559436647</v>
      </c>
      <c r="F536" s="20">
        <v>0</v>
      </c>
      <c r="G536" s="20">
        <v>74.8606293530523</v>
      </c>
      <c r="H536" s="20">
        <v>70111</v>
      </c>
      <c r="I536" s="20">
        <v>59473</v>
      </c>
      <c r="J536" s="20">
        <v>59473</v>
      </c>
      <c r="K536" s="20">
        <v>0</v>
      </c>
      <c r="L536" s="20">
        <v>10638</v>
      </c>
      <c r="M536" s="23">
        <v>142.10406847943838</v>
      </c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</row>
    <row r="537" spans="1:39" ht="12.75">
      <c r="A537" s="18" t="s">
        <v>1331</v>
      </c>
      <c r="B537" s="18" t="s">
        <v>4798</v>
      </c>
      <c r="C537" s="20">
        <v>167.60599005479938</v>
      </c>
      <c r="D537" s="20">
        <v>0</v>
      </c>
      <c r="E537" s="20">
        <v>0</v>
      </c>
      <c r="F537" s="20">
        <v>0</v>
      </c>
      <c r="G537" s="20">
        <v>167.60599005479938</v>
      </c>
      <c r="H537" s="20">
        <v>3766</v>
      </c>
      <c r="I537" s="20">
        <v>0</v>
      </c>
      <c r="J537" s="20">
        <v>0</v>
      </c>
      <c r="K537" s="20">
        <v>0</v>
      </c>
      <c r="L537" s="20">
        <v>3766</v>
      </c>
      <c r="M537" s="23">
        <v>22.46936400524046</v>
      </c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</row>
    <row r="538" spans="1:39" ht="12.75">
      <c r="A538" s="18" t="s">
        <v>1332</v>
      </c>
      <c r="B538" s="18" t="s">
        <v>4799</v>
      </c>
      <c r="C538" s="20">
        <v>648.4397046632945</v>
      </c>
      <c r="D538" s="20">
        <v>2.1265439713543626</v>
      </c>
      <c r="E538" s="20">
        <v>0</v>
      </c>
      <c r="F538" s="20">
        <v>2.1265439713543626</v>
      </c>
      <c r="G538" s="20">
        <v>646.3131606919401</v>
      </c>
      <c r="H538" s="20">
        <v>15374</v>
      </c>
      <c r="I538" s="20">
        <v>2641</v>
      </c>
      <c r="J538" s="20">
        <v>0</v>
      </c>
      <c r="K538" s="20">
        <v>2641</v>
      </c>
      <c r="L538" s="20">
        <v>12733</v>
      </c>
      <c r="M538" s="23">
        <v>19.70097589590796</v>
      </c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</row>
    <row r="539" spans="1:39" ht="12.75">
      <c r="A539" s="18" t="s">
        <v>1333</v>
      </c>
      <c r="B539" s="18" t="s">
        <v>792</v>
      </c>
      <c r="C539" s="20">
        <v>238.03796882848718</v>
      </c>
      <c r="D539" s="20">
        <v>1.8211763506696736</v>
      </c>
      <c r="E539" s="20">
        <v>0</v>
      </c>
      <c r="F539" s="20">
        <v>1.8211763506696736</v>
      </c>
      <c r="G539" s="20">
        <v>236.2167924778175</v>
      </c>
      <c r="H539" s="20">
        <v>9369</v>
      </c>
      <c r="I539" s="20">
        <v>2617</v>
      </c>
      <c r="J539" s="20">
        <v>0</v>
      </c>
      <c r="K539" s="20">
        <v>2617</v>
      </c>
      <c r="L539" s="20">
        <v>6752</v>
      </c>
      <c r="M539" s="23">
        <v>28.583911961441363</v>
      </c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</row>
    <row r="540" spans="1:39" ht="12.75">
      <c r="A540" s="18" t="s">
        <v>1334</v>
      </c>
      <c r="B540" s="18" t="s">
        <v>4800</v>
      </c>
      <c r="C540" s="20">
        <v>197.9508628015597</v>
      </c>
      <c r="D540" s="20">
        <v>24.261949742721313</v>
      </c>
      <c r="E540" s="20">
        <v>24.261949742721313</v>
      </c>
      <c r="F540" s="20">
        <v>0</v>
      </c>
      <c r="G540" s="20">
        <v>173.68891305883838</v>
      </c>
      <c r="H540" s="20">
        <v>58417</v>
      </c>
      <c r="I540" s="20">
        <v>34745</v>
      </c>
      <c r="J540" s="20">
        <v>34745</v>
      </c>
      <c r="K540" s="20">
        <v>0</v>
      </c>
      <c r="L540" s="20">
        <v>23672</v>
      </c>
      <c r="M540" s="23">
        <v>136.2896432657215</v>
      </c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</row>
    <row r="541" spans="1:39" ht="12.75">
      <c r="A541" s="18" t="s">
        <v>1335</v>
      </c>
      <c r="B541" s="18" t="s">
        <v>4801</v>
      </c>
      <c r="C541" s="20">
        <v>179.25661690977543</v>
      </c>
      <c r="D541" s="20">
        <v>7.924235316466106</v>
      </c>
      <c r="E541" s="20">
        <v>0</v>
      </c>
      <c r="F541" s="20">
        <v>7.924235316466106</v>
      </c>
      <c r="G541" s="20">
        <v>171.33238159330932</v>
      </c>
      <c r="H541" s="20">
        <v>25435</v>
      </c>
      <c r="I541" s="20">
        <v>10089</v>
      </c>
      <c r="J541" s="20">
        <v>0</v>
      </c>
      <c r="K541" s="20">
        <v>10089</v>
      </c>
      <c r="L541" s="20">
        <v>15346</v>
      </c>
      <c r="M541" s="23">
        <v>89.56859093003628</v>
      </c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</row>
    <row r="542" spans="1:39" ht="12.75">
      <c r="A542" s="18" t="s">
        <v>1336</v>
      </c>
      <c r="B542" s="18" t="s">
        <v>4802</v>
      </c>
      <c r="C542" s="20">
        <v>458.6982169449879</v>
      </c>
      <c r="D542" s="20">
        <v>0</v>
      </c>
      <c r="E542" s="20">
        <v>0</v>
      </c>
      <c r="F542" s="20">
        <v>0</v>
      </c>
      <c r="G542" s="20">
        <v>458.6982169449879</v>
      </c>
      <c r="H542" s="20">
        <v>5252</v>
      </c>
      <c r="I542" s="20">
        <v>0</v>
      </c>
      <c r="J542" s="20">
        <v>0</v>
      </c>
      <c r="K542" s="20">
        <v>0</v>
      </c>
      <c r="L542" s="20">
        <v>5252</v>
      </c>
      <c r="M542" s="23">
        <v>11.449793799023809</v>
      </c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</row>
    <row r="543" spans="1:39" ht="12.75">
      <c r="A543" s="18" t="s">
        <v>1337</v>
      </c>
      <c r="B543" s="18" t="s">
        <v>4279</v>
      </c>
      <c r="C543" s="20">
        <v>485.2821243146217</v>
      </c>
      <c r="D543" s="20">
        <v>12.393706083375514</v>
      </c>
      <c r="E543" s="20">
        <v>0</v>
      </c>
      <c r="F543" s="20">
        <v>12.393706083375514</v>
      </c>
      <c r="G543" s="20">
        <v>472.8884182312462</v>
      </c>
      <c r="H543" s="20">
        <v>33200</v>
      </c>
      <c r="I543" s="20">
        <v>18825</v>
      </c>
      <c r="J543" s="20">
        <v>0</v>
      </c>
      <c r="K543" s="20">
        <v>18825</v>
      </c>
      <c r="L543" s="20">
        <v>14375</v>
      </c>
      <c r="M543" s="23">
        <v>30.39829153305783</v>
      </c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</row>
    <row r="544" spans="1:39" ht="12.75">
      <c r="A544" s="18" t="s">
        <v>1338</v>
      </c>
      <c r="B544" s="18" t="s">
        <v>4803</v>
      </c>
      <c r="C544" s="20">
        <v>393.2119808818016</v>
      </c>
      <c r="D544" s="20">
        <v>0</v>
      </c>
      <c r="E544" s="20">
        <v>0</v>
      </c>
      <c r="F544" s="20">
        <v>0</v>
      </c>
      <c r="G544" s="20">
        <v>393.2119808818016</v>
      </c>
      <c r="H544" s="20">
        <v>6498</v>
      </c>
      <c r="I544" s="20">
        <v>0</v>
      </c>
      <c r="J544" s="20">
        <v>0</v>
      </c>
      <c r="K544" s="20">
        <v>0</v>
      </c>
      <c r="L544" s="20">
        <v>6498</v>
      </c>
      <c r="M544" s="23">
        <v>16.525437463598752</v>
      </c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</row>
    <row r="545" spans="1:39" ht="12.75">
      <c r="A545" s="18" t="s">
        <v>1339</v>
      </c>
      <c r="B545" s="18" t="s">
        <v>4804</v>
      </c>
      <c r="C545" s="20">
        <v>195.38847827001848</v>
      </c>
      <c r="D545" s="20">
        <v>0</v>
      </c>
      <c r="E545" s="20">
        <v>0</v>
      </c>
      <c r="F545" s="20">
        <v>0</v>
      </c>
      <c r="G545" s="20">
        <v>195.38847827001848</v>
      </c>
      <c r="H545" s="20">
        <v>2077</v>
      </c>
      <c r="I545" s="20">
        <v>0</v>
      </c>
      <c r="J545" s="20">
        <v>0</v>
      </c>
      <c r="K545" s="20">
        <v>0</v>
      </c>
      <c r="L545" s="20">
        <v>2077</v>
      </c>
      <c r="M545" s="23">
        <v>10.630104796300605</v>
      </c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</row>
    <row r="546" spans="1:39" ht="12.75">
      <c r="A546" s="18" t="s">
        <v>1340</v>
      </c>
      <c r="B546" s="18" t="s">
        <v>4805</v>
      </c>
      <c r="C546" s="20">
        <v>483.69233584801196</v>
      </c>
      <c r="D546" s="20">
        <v>4.530126915400929</v>
      </c>
      <c r="E546" s="20">
        <v>0</v>
      </c>
      <c r="F546" s="20">
        <v>4.530126915400929</v>
      </c>
      <c r="G546" s="20">
        <v>479.162208932611</v>
      </c>
      <c r="H546" s="20">
        <v>22305</v>
      </c>
      <c r="I546" s="20">
        <v>4741</v>
      </c>
      <c r="J546" s="20">
        <v>0</v>
      </c>
      <c r="K546" s="20">
        <v>4741</v>
      </c>
      <c r="L546" s="20">
        <v>17564</v>
      </c>
      <c r="M546" s="23">
        <v>36.65564535885631</v>
      </c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</row>
    <row r="547" spans="1:39" ht="12.75">
      <c r="A547" s="18" t="s">
        <v>1341</v>
      </c>
      <c r="B547" s="18" t="s">
        <v>794</v>
      </c>
      <c r="C547" s="20">
        <v>377.4396899914401</v>
      </c>
      <c r="D547" s="20">
        <v>0</v>
      </c>
      <c r="E547" s="20">
        <v>0</v>
      </c>
      <c r="F547" s="20">
        <v>0</v>
      </c>
      <c r="G547" s="20">
        <v>377.4396899914401</v>
      </c>
      <c r="H547" s="20">
        <v>8815</v>
      </c>
      <c r="I547" s="20">
        <v>0</v>
      </c>
      <c r="J547" s="20">
        <v>0</v>
      </c>
      <c r="K547" s="20">
        <v>0</v>
      </c>
      <c r="L547" s="20">
        <v>8815</v>
      </c>
      <c r="M547" s="23">
        <v>23.35472456592976</v>
      </c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</row>
    <row r="548" spans="1:39" ht="12.75">
      <c r="A548" s="18" t="s">
        <v>1342</v>
      </c>
      <c r="B548" s="18" t="s">
        <v>4806</v>
      </c>
      <c r="C548" s="20">
        <v>441.0905542987954</v>
      </c>
      <c r="D548" s="20">
        <v>3.480468480030641</v>
      </c>
      <c r="E548" s="20">
        <v>0</v>
      </c>
      <c r="F548" s="20">
        <v>3.480468480030641</v>
      </c>
      <c r="G548" s="20">
        <v>437.6100858187648</v>
      </c>
      <c r="H548" s="20">
        <v>11794</v>
      </c>
      <c r="I548" s="20">
        <v>5039</v>
      </c>
      <c r="J548" s="20">
        <v>0</v>
      </c>
      <c r="K548" s="20">
        <v>5039</v>
      </c>
      <c r="L548" s="20">
        <v>6755</v>
      </c>
      <c r="M548" s="23">
        <v>15.436115891528075</v>
      </c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</row>
    <row r="549" spans="1:39" ht="12.75">
      <c r="A549" s="18" t="s">
        <v>1343</v>
      </c>
      <c r="B549" s="18" t="s">
        <v>4807</v>
      </c>
      <c r="C549" s="20">
        <v>335.3679257048185</v>
      </c>
      <c r="D549" s="20">
        <v>2.3456974594139828</v>
      </c>
      <c r="E549" s="20">
        <v>0</v>
      </c>
      <c r="F549" s="20">
        <v>2.3456974594139828</v>
      </c>
      <c r="G549" s="20">
        <v>333.0222282454045</v>
      </c>
      <c r="H549" s="20">
        <v>10970</v>
      </c>
      <c r="I549" s="20">
        <v>4961</v>
      </c>
      <c r="J549" s="20">
        <v>0</v>
      </c>
      <c r="K549" s="20">
        <v>4961</v>
      </c>
      <c r="L549" s="20">
        <v>6009</v>
      </c>
      <c r="M549" s="23">
        <v>18.043840591841697</v>
      </c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</row>
    <row r="550" spans="1:39" ht="12.75">
      <c r="A550" s="18" t="s">
        <v>1344</v>
      </c>
      <c r="B550" s="18" t="s">
        <v>4808</v>
      </c>
      <c r="C550" s="20">
        <v>548.3028232122635</v>
      </c>
      <c r="D550" s="20">
        <v>18.25154083428025</v>
      </c>
      <c r="E550" s="20">
        <v>0</v>
      </c>
      <c r="F550" s="20">
        <v>18.25154083428025</v>
      </c>
      <c r="G550" s="20">
        <v>530.0512823779833</v>
      </c>
      <c r="H550" s="20">
        <v>42737</v>
      </c>
      <c r="I550" s="20">
        <v>21322</v>
      </c>
      <c r="J550" s="20">
        <v>0</v>
      </c>
      <c r="K550" s="20">
        <v>21322</v>
      </c>
      <c r="L550" s="20">
        <v>21415</v>
      </c>
      <c r="M550" s="23">
        <v>40.40175113608878</v>
      </c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</row>
    <row r="551" spans="1:39" ht="12.75">
      <c r="A551" s="18" t="s">
        <v>1345</v>
      </c>
      <c r="B551" s="18" t="s">
        <v>4809</v>
      </c>
      <c r="C551" s="20">
        <v>265.04873063363493</v>
      </c>
      <c r="D551" s="20">
        <v>12.341614822897204</v>
      </c>
      <c r="E551" s="20">
        <v>0</v>
      </c>
      <c r="F551" s="20">
        <v>12.341614822897204</v>
      </c>
      <c r="G551" s="20">
        <v>252.70711581073772</v>
      </c>
      <c r="H551" s="20">
        <v>38407</v>
      </c>
      <c r="I551" s="20">
        <v>21461</v>
      </c>
      <c r="J551" s="20">
        <v>0</v>
      </c>
      <c r="K551" s="20">
        <v>21461</v>
      </c>
      <c r="L551" s="20">
        <v>16946</v>
      </c>
      <c r="M551" s="23">
        <v>67.05786635898106</v>
      </c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</row>
    <row r="552" spans="1:39" ht="12.75">
      <c r="A552" s="18" t="s">
        <v>1346</v>
      </c>
      <c r="B552" s="18" t="s">
        <v>4810</v>
      </c>
      <c r="C552" s="20">
        <v>366.64843032394293</v>
      </c>
      <c r="D552" s="20">
        <v>9.45347072366605</v>
      </c>
      <c r="E552" s="20">
        <v>0</v>
      </c>
      <c r="F552" s="20">
        <v>9.45347072366605</v>
      </c>
      <c r="G552" s="20">
        <v>357.1949596002769</v>
      </c>
      <c r="H552" s="20">
        <v>26067</v>
      </c>
      <c r="I552" s="20">
        <v>12474</v>
      </c>
      <c r="J552" s="20">
        <v>0</v>
      </c>
      <c r="K552" s="20">
        <v>12474</v>
      </c>
      <c r="L552" s="20">
        <v>13593</v>
      </c>
      <c r="M552" s="23">
        <v>38.05484829688359</v>
      </c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</row>
    <row r="553" spans="1:39" ht="12.75">
      <c r="A553" s="18" t="s">
        <v>1347</v>
      </c>
      <c r="B553" s="18" t="s">
        <v>4811</v>
      </c>
      <c r="C553" s="20">
        <v>166.66264464807435</v>
      </c>
      <c r="D553" s="20">
        <v>0</v>
      </c>
      <c r="E553" s="20">
        <v>0</v>
      </c>
      <c r="F553" s="20">
        <v>0</v>
      </c>
      <c r="G553" s="20">
        <v>166.66264464807435</v>
      </c>
      <c r="H553" s="20">
        <v>9319</v>
      </c>
      <c r="I553" s="20">
        <v>0</v>
      </c>
      <c r="J553" s="20">
        <v>0</v>
      </c>
      <c r="K553" s="20">
        <v>0</v>
      </c>
      <c r="L553" s="20">
        <v>9319</v>
      </c>
      <c r="M553" s="23">
        <v>55.91534935544822</v>
      </c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</row>
    <row r="554" spans="1:39" ht="12.75">
      <c r="A554" s="18" t="s">
        <v>2942</v>
      </c>
      <c r="B554" s="18" t="s">
        <v>4812</v>
      </c>
      <c r="C554" s="20">
        <v>200.66004309664157</v>
      </c>
      <c r="D554" s="20">
        <v>2.8072431083790574</v>
      </c>
      <c r="E554" s="20">
        <v>0</v>
      </c>
      <c r="F554" s="20">
        <v>2.8072431083790574</v>
      </c>
      <c r="G554" s="20">
        <v>197.85279998826252</v>
      </c>
      <c r="H554" s="20">
        <v>6854</v>
      </c>
      <c r="I554" s="20">
        <v>3036</v>
      </c>
      <c r="J554" s="20">
        <v>0</v>
      </c>
      <c r="K554" s="20">
        <v>3036</v>
      </c>
      <c r="L554" s="20">
        <v>3818</v>
      </c>
      <c r="M554" s="23">
        <v>19.297174466201643</v>
      </c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</row>
    <row r="555" spans="1:39" ht="12.75">
      <c r="A555" s="18" t="s">
        <v>2943</v>
      </c>
      <c r="B555" s="18" t="s">
        <v>4813</v>
      </c>
      <c r="C555" s="20">
        <v>413.90406383337717</v>
      </c>
      <c r="D555" s="20">
        <v>25.177159552168675</v>
      </c>
      <c r="E555" s="20">
        <v>0</v>
      </c>
      <c r="F555" s="20">
        <v>25.177159552168675</v>
      </c>
      <c r="G555" s="20">
        <v>388.7269042812085</v>
      </c>
      <c r="H555" s="20">
        <v>58779</v>
      </c>
      <c r="I555" s="20">
        <v>32974</v>
      </c>
      <c r="J555" s="20">
        <v>0</v>
      </c>
      <c r="K555" s="20">
        <v>32974</v>
      </c>
      <c r="L555" s="20">
        <v>25805</v>
      </c>
      <c r="M555" s="23">
        <v>66.38336507146528</v>
      </c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</row>
    <row r="556" spans="1:39" ht="12.75">
      <c r="A556" s="18" t="s">
        <v>2944</v>
      </c>
      <c r="B556" s="18" t="s">
        <v>4814</v>
      </c>
      <c r="C556" s="20">
        <v>286.02705953259334</v>
      </c>
      <c r="D556" s="20">
        <v>4.955582891536772</v>
      </c>
      <c r="E556" s="20">
        <v>0</v>
      </c>
      <c r="F556" s="20">
        <v>4.955582891536772</v>
      </c>
      <c r="G556" s="20">
        <v>281.07147664105656</v>
      </c>
      <c r="H556" s="20">
        <v>9504</v>
      </c>
      <c r="I556" s="20">
        <v>4971</v>
      </c>
      <c r="J556" s="20">
        <v>0</v>
      </c>
      <c r="K556" s="20">
        <v>4971</v>
      </c>
      <c r="L556" s="20">
        <v>4533</v>
      </c>
      <c r="M556" s="23">
        <v>16.12757030407922</v>
      </c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</row>
    <row r="557" spans="1:39" ht="12.75">
      <c r="A557" s="18" t="s">
        <v>2945</v>
      </c>
      <c r="B557" s="18" t="s">
        <v>4815</v>
      </c>
      <c r="C557" s="20">
        <v>360.2875185376949</v>
      </c>
      <c r="D557" s="20">
        <v>0</v>
      </c>
      <c r="E557" s="20">
        <v>0</v>
      </c>
      <c r="F557" s="20">
        <v>0</v>
      </c>
      <c r="G557" s="20">
        <v>360.2875185376949</v>
      </c>
      <c r="H557" s="20">
        <v>10590</v>
      </c>
      <c r="I557" s="20">
        <v>0</v>
      </c>
      <c r="J557" s="20">
        <v>0</v>
      </c>
      <c r="K557" s="20">
        <v>0</v>
      </c>
      <c r="L557" s="20">
        <v>10590</v>
      </c>
      <c r="M557" s="23">
        <v>29.39319142384342</v>
      </c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</row>
    <row r="558" spans="1:39" ht="12.75">
      <c r="A558" s="18" t="s">
        <v>2946</v>
      </c>
      <c r="B558" s="18" t="s">
        <v>2549</v>
      </c>
      <c r="C558" s="20">
        <v>322.54821422297283</v>
      </c>
      <c r="D558" s="20">
        <v>0</v>
      </c>
      <c r="E558" s="20">
        <v>0</v>
      </c>
      <c r="F558" s="20">
        <v>0</v>
      </c>
      <c r="G558" s="20">
        <v>322.54821422297283</v>
      </c>
      <c r="H558" s="20">
        <v>17289</v>
      </c>
      <c r="I558" s="20">
        <v>0</v>
      </c>
      <c r="J558" s="20">
        <v>0</v>
      </c>
      <c r="K558" s="20">
        <v>0</v>
      </c>
      <c r="L558" s="20">
        <v>17289</v>
      </c>
      <c r="M558" s="23">
        <v>53.60128885428697</v>
      </c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</row>
    <row r="559" spans="1:39" ht="12.75">
      <c r="A559" s="18" t="s">
        <v>2947</v>
      </c>
      <c r="B559" s="18" t="s">
        <v>4816</v>
      </c>
      <c r="C559" s="20">
        <v>325.48218277037813</v>
      </c>
      <c r="D559" s="20">
        <v>13.03296997327792</v>
      </c>
      <c r="E559" s="20">
        <v>0</v>
      </c>
      <c r="F559" s="20">
        <v>13.03296997327792</v>
      </c>
      <c r="G559" s="20">
        <v>312.44921279710024</v>
      </c>
      <c r="H559" s="20">
        <v>27597</v>
      </c>
      <c r="I559" s="20">
        <v>15359</v>
      </c>
      <c r="J559" s="20">
        <v>0</v>
      </c>
      <c r="K559" s="20">
        <v>15359</v>
      </c>
      <c r="L559" s="20">
        <v>12238</v>
      </c>
      <c r="M559" s="23">
        <v>39.16796554052185</v>
      </c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</row>
    <row r="560" spans="1:39" ht="12.75">
      <c r="A560" s="18" t="s">
        <v>2948</v>
      </c>
      <c r="B560" s="18" t="s">
        <v>4283</v>
      </c>
      <c r="C560" s="20">
        <v>446.5789494411761</v>
      </c>
      <c r="D560" s="20">
        <v>34.75672366682072</v>
      </c>
      <c r="E560" s="20">
        <v>29.227737681144312</v>
      </c>
      <c r="F560" s="20">
        <v>5.528985985676409</v>
      </c>
      <c r="G560" s="20">
        <v>411.8222257743554</v>
      </c>
      <c r="H560" s="20">
        <v>61053</v>
      </c>
      <c r="I560" s="20">
        <v>34479</v>
      </c>
      <c r="J560" s="20">
        <v>28067</v>
      </c>
      <c r="K560" s="20">
        <v>6412</v>
      </c>
      <c r="L560" s="20">
        <v>26574</v>
      </c>
      <c r="M560" s="23">
        <v>64.527843173186</v>
      </c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</row>
    <row r="561" spans="1:39" ht="12.75">
      <c r="A561" s="18" t="s">
        <v>2949</v>
      </c>
      <c r="B561" s="18" t="s">
        <v>797</v>
      </c>
      <c r="C561" s="20">
        <v>329.17894797399066</v>
      </c>
      <c r="D561" s="20">
        <v>26.62947930747303</v>
      </c>
      <c r="E561" s="20">
        <v>10.115064789750397</v>
      </c>
      <c r="F561" s="20">
        <v>16.514414517722635</v>
      </c>
      <c r="G561" s="20">
        <v>302.5494686665176</v>
      </c>
      <c r="H561" s="20">
        <v>60687</v>
      </c>
      <c r="I561" s="20">
        <v>25168</v>
      </c>
      <c r="J561" s="20">
        <v>8131</v>
      </c>
      <c r="K561" s="20">
        <v>17037</v>
      </c>
      <c r="L561" s="20">
        <v>35519</v>
      </c>
      <c r="M561" s="23">
        <v>117.3989832358638</v>
      </c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</row>
    <row r="562" spans="1:39" ht="12.75">
      <c r="A562" s="18" t="s">
        <v>2950</v>
      </c>
      <c r="B562" s="18" t="s">
        <v>4817</v>
      </c>
      <c r="C562" s="20">
        <v>902.2915625640687</v>
      </c>
      <c r="D562" s="20">
        <v>20.802792903301285</v>
      </c>
      <c r="E562" s="20">
        <v>0</v>
      </c>
      <c r="F562" s="20">
        <v>20.802792903301285</v>
      </c>
      <c r="G562" s="20">
        <v>881.4887696607674</v>
      </c>
      <c r="H562" s="20">
        <v>35483</v>
      </c>
      <c r="I562" s="20">
        <v>25406</v>
      </c>
      <c r="J562" s="20">
        <v>0</v>
      </c>
      <c r="K562" s="20">
        <v>25406</v>
      </c>
      <c r="L562" s="20">
        <v>10077</v>
      </c>
      <c r="M562" s="23">
        <v>11.431796237038888</v>
      </c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</row>
    <row r="563" spans="1:39" ht="12.75">
      <c r="A563" s="18" t="s">
        <v>2951</v>
      </c>
      <c r="B563" s="18" t="s">
        <v>4818</v>
      </c>
      <c r="C563" s="20">
        <v>285.5212635709826</v>
      </c>
      <c r="D563" s="20">
        <v>0</v>
      </c>
      <c r="E563" s="20">
        <v>0</v>
      </c>
      <c r="F563" s="20">
        <v>0</v>
      </c>
      <c r="G563" s="20">
        <v>285.5212635709826</v>
      </c>
      <c r="H563" s="20">
        <v>6336</v>
      </c>
      <c r="I563" s="20">
        <v>0</v>
      </c>
      <c r="J563" s="20">
        <v>0</v>
      </c>
      <c r="K563" s="20">
        <v>0</v>
      </c>
      <c r="L563" s="20">
        <v>6336</v>
      </c>
      <c r="M563" s="23">
        <v>22.19099173475332</v>
      </c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</row>
    <row r="564" spans="1:39" ht="12.75">
      <c r="A564" s="18" t="s">
        <v>2952</v>
      </c>
      <c r="B564" s="18" t="s">
        <v>4284</v>
      </c>
      <c r="C564" s="20">
        <v>680.3392009167592</v>
      </c>
      <c r="D564" s="20">
        <v>6.771782008677244</v>
      </c>
      <c r="E564" s="20">
        <v>0</v>
      </c>
      <c r="F564" s="20">
        <v>6.771782008677244</v>
      </c>
      <c r="G564" s="20">
        <v>673.567418908082</v>
      </c>
      <c r="H564" s="20">
        <v>21176</v>
      </c>
      <c r="I564" s="20">
        <v>7111</v>
      </c>
      <c r="J564" s="20">
        <v>0</v>
      </c>
      <c r="K564" s="20">
        <v>7111</v>
      </c>
      <c r="L564" s="20">
        <v>14065</v>
      </c>
      <c r="M564" s="23">
        <v>20.881354420023353</v>
      </c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</row>
    <row r="565" spans="1:39" ht="12.75">
      <c r="A565" s="18" t="s">
        <v>2953</v>
      </c>
      <c r="B565" s="18" t="s">
        <v>4819</v>
      </c>
      <c r="C565" s="20">
        <v>644.6611122115002</v>
      </c>
      <c r="D565" s="20">
        <v>12.294634387042745</v>
      </c>
      <c r="E565" s="20">
        <v>0</v>
      </c>
      <c r="F565" s="20">
        <v>12.294634387042745</v>
      </c>
      <c r="G565" s="20">
        <v>632.3664778244574</v>
      </c>
      <c r="H565" s="20">
        <v>26565</v>
      </c>
      <c r="I565" s="20">
        <v>12738</v>
      </c>
      <c r="J565" s="20">
        <v>0</v>
      </c>
      <c r="K565" s="20">
        <v>12738</v>
      </c>
      <c r="L565" s="20">
        <v>13827</v>
      </c>
      <c r="M565" s="23">
        <v>21.865485418470147</v>
      </c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</row>
    <row r="566" spans="1:39" ht="12.75">
      <c r="A566" s="18" t="s">
        <v>2954</v>
      </c>
      <c r="B566" s="18" t="s">
        <v>4820</v>
      </c>
      <c r="C566" s="20">
        <v>209.53511071265444</v>
      </c>
      <c r="D566" s="20">
        <v>0</v>
      </c>
      <c r="E566" s="20">
        <v>0</v>
      </c>
      <c r="F566" s="20">
        <v>0</v>
      </c>
      <c r="G566" s="20">
        <v>209.53511071265444</v>
      </c>
      <c r="H566" s="20">
        <v>2390</v>
      </c>
      <c r="I566" s="20">
        <v>0</v>
      </c>
      <c r="J566" s="20">
        <v>0</v>
      </c>
      <c r="K566" s="20">
        <v>0</v>
      </c>
      <c r="L566" s="20">
        <v>2390</v>
      </c>
      <c r="M566" s="23">
        <v>11.40620295983484</v>
      </c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</row>
    <row r="567" spans="1:39" ht="12.75">
      <c r="A567" s="18" t="s">
        <v>2955</v>
      </c>
      <c r="B567" s="18" t="s">
        <v>4821</v>
      </c>
      <c r="C567" s="20">
        <v>297.715449810096</v>
      </c>
      <c r="D567" s="20">
        <v>0</v>
      </c>
      <c r="E567" s="20">
        <v>0</v>
      </c>
      <c r="F567" s="20">
        <v>0</v>
      </c>
      <c r="G567" s="20">
        <v>297.715449810096</v>
      </c>
      <c r="H567" s="20">
        <v>6179</v>
      </c>
      <c r="I567" s="20">
        <v>0</v>
      </c>
      <c r="J567" s="20">
        <v>0</v>
      </c>
      <c r="K567" s="20">
        <v>0</v>
      </c>
      <c r="L567" s="20">
        <v>6179</v>
      </c>
      <c r="M567" s="23">
        <v>20.754717311249394</v>
      </c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</row>
    <row r="568" spans="1:39" ht="12.75">
      <c r="A568" s="18" t="s">
        <v>2956</v>
      </c>
      <c r="B568" s="18" t="s">
        <v>2551</v>
      </c>
      <c r="C568" s="20">
        <v>241.57762704377964</v>
      </c>
      <c r="D568" s="20">
        <v>0</v>
      </c>
      <c r="E568" s="20">
        <v>0</v>
      </c>
      <c r="F568" s="20">
        <v>0</v>
      </c>
      <c r="G568" s="20">
        <v>241.57762704377964</v>
      </c>
      <c r="H568" s="20">
        <v>19944</v>
      </c>
      <c r="I568" s="20">
        <v>0</v>
      </c>
      <c r="J568" s="20">
        <v>0</v>
      </c>
      <c r="K568" s="20">
        <v>0</v>
      </c>
      <c r="L568" s="20">
        <v>19944</v>
      </c>
      <c r="M568" s="23">
        <v>82.55731395352133</v>
      </c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</row>
    <row r="569" spans="1:39" ht="12.75">
      <c r="A569" s="18" t="s">
        <v>2957</v>
      </c>
      <c r="B569" s="18" t="s">
        <v>4822</v>
      </c>
      <c r="C569" s="20">
        <v>289.9845420431638</v>
      </c>
      <c r="D569" s="20">
        <v>53.76404260552056</v>
      </c>
      <c r="E569" s="20">
        <v>53.76404260552056</v>
      </c>
      <c r="F569" s="20">
        <v>0</v>
      </c>
      <c r="G569" s="20">
        <v>236.22049943764327</v>
      </c>
      <c r="H569" s="20">
        <v>83525</v>
      </c>
      <c r="I569" s="20">
        <v>57067</v>
      </c>
      <c r="J569" s="20">
        <v>57067</v>
      </c>
      <c r="K569" s="20">
        <v>0</v>
      </c>
      <c r="L569" s="20">
        <v>26458</v>
      </c>
      <c r="M569" s="23">
        <v>112.00552053266782</v>
      </c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</row>
    <row r="570" spans="1:39" ht="12.75">
      <c r="A570" s="18" t="s">
        <v>2958</v>
      </c>
      <c r="B570" s="18" t="s">
        <v>4285</v>
      </c>
      <c r="C570" s="20">
        <v>380.2955529223438</v>
      </c>
      <c r="D570" s="20">
        <v>0</v>
      </c>
      <c r="E570" s="20">
        <v>0</v>
      </c>
      <c r="F570" s="20">
        <v>0</v>
      </c>
      <c r="G570" s="20">
        <v>380.2955529223438</v>
      </c>
      <c r="H570" s="20">
        <v>8577</v>
      </c>
      <c r="I570" s="20">
        <v>0</v>
      </c>
      <c r="J570" s="20">
        <v>0</v>
      </c>
      <c r="K570" s="20">
        <v>0</v>
      </c>
      <c r="L570" s="20">
        <v>8577</v>
      </c>
      <c r="M570" s="23">
        <v>22.553511168066223</v>
      </c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</row>
    <row r="571" spans="1:39" ht="12.75">
      <c r="A571" s="18" t="s">
        <v>2959</v>
      </c>
      <c r="B571" s="18" t="s">
        <v>4823</v>
      </c>
      <c r="C571" s="20">
        <v>471.3735388474023</v>
      </c>
      <c r="D571" s="20">
        <v>2.356755404358236</v>
      </c>
      <c r="E571" s="20">
        <v>0</v>
      </c>
      <c r="F571" s="20">
        <v>2.356755404358236</v>
      </c>
      <c r="G571" s="20">
        <v>469.01678344304406</v>
      </c>
      <c r="H571" s="20">
        <v>10687</v>
      </c>
      <c r="I571" s="20">
        <v>3321</v>
      </c>
      <c r="J571" s="20">
        <v>0</v>
      </c>
      <c r="K571" s="20">
        <v>3321</v>
      </c>
      <c r="L571" s="20">
        <v>7366</v>
      </c>
      <c r="M571" s="23">
        <v>15.705194909926936</v>
      </c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</row>
    <row r="572" spans="1:39" ht="12.75">
      <c r="A572" s="18" t="s">
        <v>2960</v>
      </c>
      <c r="B572" s="18" t="s">
        <v>4824</v>
      </c>
      <c r="C572" s="20">
        <v>446.5558455177292</v>
      </c>
      <c r="D572" s="20">
        <v>0</v>
      </c>
      <c r="E572" s="20">
        <v>0</v>
      </c>
      <c r="F572" s="20">
        <v>0</v>
      </c>
      <c r="G572" s="20">
        <v>446.5558455177292</v>
      </c>
      <c r="H572" s="20">
        <v>10220</v>
      </c>
      <c r="I572" s="20">
        <v>0</v>
      </c>
      <c r="J572" s="20">
        <v>0</v>
      </c>
      <c r="K572" s="20">
        <v>0</v>
      </c>
      <c r="L572" s="20">
        <v>10220</v>
      </c>
      <c r="M572" s="23">
        <v>22.886275261162705</v>
      </c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</row>
    <row r="573" spans="1:39" ht="12.75">
      <c r="A573" s="18" t="s">
        <v>2961</v>
      </c>
      <c r="B573" s="18" t="s">
        <v>4825</v>
      </c>
      <c r="C573" s="20">
        <v>569.7259027341</v>
      </c>
      <c r="D573" s="20">
        <v>5.139411573699234</v>
      </c>
      <c r="E573" s="20">
        <v>0</v>
      </c>
      <c r="F573" s="20">
        <v>5.139411573699234</v>
      </c>
      <c r="G573" s="20">
        <v>564.5864911604008</v>
      </c>
      <c r="H573" s="20">
        <v>21967</v>
      </c>
      <c r="I573" s="20">
        <v>6589</v>
      </c>
      <c r="J573" s="20">
        <v>0</v>
      </c>
      <c r="K573" s="20">
        <v>6589</v>
      </c>
      <c r="L573" s="20">
        <v>15378</v>
      </c>
      <c r="M573" s="23">
        <v>27.237633632348214</v>
      </c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</row>
    <row r="574" spans="1:39" ht="12.75">
      <c r="A574" s="18"/>
      <c r="B574" s="18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</row>
    <row r="575" spans="1:39" ht="12.75">
      <c r="A575" s="21" t="s">
        <v>2962</v>
      </c>
      <c r="B575" s="21" t="s">
        <v>4899</v>
      </c>
      <c r="C575" s="22">
        <v>6422.612457639847</v>
      </c>
      <c r="D575" s="22">
        <v>355.4198934128393</v>
      </c>
      <c r="E575" s="22">
        <v>186.73962477890868</v>
      </c>
      <c r="F575" s="22">
        <v>168.68026863393067</v>
      </c>
      <c r="G575" s="22">
        <v>6067.192564227008</v>
      </c>
      <c r="H575" s="22">
        <v>1211537</v>
      </c>
      <c r="I575" s="22">
        <v>1108225</v>
      </c>
      <c r="J575" s="22">
        <v>835912</v>
      </c>
      <c r="K575" s="22">
        <v>272313</v>
      </c>
      <c r="L575" s="22">
        <v>103312</v>
      </c>
      <c r="M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</row>
    <row r="576" spans="1:39" ht="12.75">
      <c r="A576" s="18" t="s">
        <v>2963</v>
      </c>
      <c r="B576" s="18" t="s">
        <v>4826</v>
      </c>
      <c r="C576" s="20">
        <v>4028.009936320291</v>
      </c>
      <c r="D576" s="20">
        <v>68.12646250395271</v>
      </c>
      <c r="E576" s="20">
        <v>0</v>
      </c>
      <c r="F576" s="20">
        <v>68.12646250395271</v>
      </c>
      <c r="G576" s="20">
        <v>3959.8834738163387</v>
      </c>
      <c r="H576" s="20">
        <v>148677</v>
      </c>
      <c r="I576" s="20">
        <v>86814</v>
      </c>
      <c r="J576" s="20">
        <v>0</v>
      </c>
      <c r="K576" s="20">
        <v>86814</v>
      </c>
      <c r="L576" s="20">
        <v>61863</v>
      </c>
      <c r="M576" s="23">
        <v>15.622429399514505</v>
      </c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</row>
    <row r="577" spans="1:39" ht="12.75">
      <c r="A577" s="18" t="s">
        <v>2964</v>
      </c>
      <c r="B577" s="18" t="s">
        <v>4827</v>
      </c>
      <c r="C577" s="20">
        <v>599.7651831491437</v>
      </c>
      <c r="D577" s="20">
        <v>200.52099252777904</v>
      </c>
      <c r="E577" s="20">
        <v>186.73962477890868</v>
      </c>
      <c r="F577" s="20">
        <v>13.781367748870364</v>
      </c>
      <c r="G577" s="20">
        <v>399.2441906213646</v>
      </c>
      <c r="H577" s="20">
        <v>876156</v>
      </c>
      <c r="I577" s="20">
        <v>862113</v>
      </c>
      <c r="J577" s="20">
        <v>835912</v>
      </c>
      <c r="K577" s="20">
        <v>26201</v>
      </c>
      <c r="L577" s="20">
        <v>14043</v>
      </c>
      <c r="M577" s="23">
        <v>35.17396202595746</v>
      </c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</row>
    <row r="578" spans="1:39" ht="12.75">
      <c r="A578" s="18" t="s">
        <v>2965</v>
      </c>
      <c r="B578" s="18" t="s">
        <v>4828</v>
      </c>
      <c r="C578" s="20">
        <v>13.205424879526701</v>
      </c>
      <c r="D578" s="20">
        <v>0</v>
      </c>
      <c r="E578" s="20">
        <v>0</v>
      </c>
      <c r="F578" s="20">
        <v>0</v>
      </c>
      <c r="G578" s="20">
        <v>13.205424879526701</v>
      </c>
      <c r="H578" s="20">
        <v>147</v>
      </c>
      <c r="I578" s="20">
        <v>0</v>
      </c>
      <c r="J578" s="20">
        <v>0</v>
      </c>
      <c r="K578" s="20">
        <v>0</v>
      </c>
      <c r="L578" s="20">
        <v>147</v>
      </c>
      <c r="M578" s="23">
        <v>11.131788741451587</v>
      </c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</row>
    <row r="579" spans="1:39" ht="12.75">
      <c r="A579" s="18" t="s">
        <v>2966</v>
      </c>
      <c r="B579" s="18" t="s">
        <v>4829</v>
      </c>
      <c r="C579" s="20">
        <v>622.43806141561</v>
      </c>
      <c r="D579" s="20">
        <v>31.799984787603673</v>
      </c>
      <c r="E579" s="20">
        <v>0</v>
      </c>
      <c r="F579" s="20">
        <v>31.799984787603673</v>
      </c>
      <c r="G579" s="20">
        <v>590.6380766280063</v>
      </c>
      <c r="H579" s="20">
        <v>58463</v>
      </c>
      <c r="I579" s="20">
        <v>47351</v>
      </c>
      <c r="J579" s="20">
        <v>0</v>
      </c>
      <c r="K579" s="20">
        <v>47351</v>
      </c>
      <c r="L579" s="20">
        <v>11112</v>
      </c>
      <c r="M579" s="23">
        <v>18.813551715864946</v>
      </c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</row>
    <row r="580" spans="1:39" ht="12.75">
      <c r="A580" s="18" t="s">
        <v>2967</v>
      </c>
      <c r="B580" s="18" t="s">
        <v>4830</v>
      </c>
      <c r="C580" s="20">
        <v>1159.1938518752754</v>
      </c>
      <c r="D580" s="20">
        <v>54.97245359350392</v>
      </c>
      <c r="E580" s="20">
        <v>0</v>
      </c>
      <c r="F580" s="20">
        <v>54.97245359350392</v>
      </c>
      <c r="G580" s="20">
        <v>1104.2213982817714</v>
      </c>
      <c r="H580" s="20">
        <v>128094</v>
      </c>
      <c r="I580" s="20">
        <v>111947</v>
      </c>
      <c r="J580" s="20">
        <v>0</v>
      </c>
      <c r="K580" s="20">
        <v>111947</v>
      </c>
      <c r="L580" s="20">
        <v>16147</v>
      </c>
      <c r="M580" s="23">
        <v>14.622973277936483</v>
      </c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</row>
    <row r="581" spans="1:39" ht="12.75">
      <c r="A581" s="18"/>
      <c r="B581" s="18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</row>
    <row r="582" spans="1:39" ht="12.75">
      <c r="A582" s="21" t="s">
        <v>2968</v>
      </c>
      <c r="B582" s="21" t="s">
        <v>4900</v>
      </c>
      <c r="C582" s="22">
        <v>82747.05171095057</v>
      </c>
      <c r="D582" s="22">
        <v>406.93930408306124</v>
      </c>
      <c r="E582" s="22">
        <v>274.2879776122947</v>
      </c>
      <c r="F582" s="22">
        <v>132.65132647076652</v>
      </c>
      <c r="G582" s="22">
        <v>82340.11240686751</v>
      </c>
      <c r="H582" s="22">
        <v>1293953</v>
      </c>
      <c r="I582" s="22">
        <v>859497</v>
      </c>
      <c r="J582" s="22">
        <v>603808</v>
      </c>
      <c r="K582" s="22">
        <v>255689</v>
      </c>
      <c r="L582" s="22">
        <v>434456</v>
      </c>
      <c r="M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21" t="s">
        <v>2968</v>
      </c>
      <c r="AC582" s="21" t="s">
        <v>4900</v>
      </c>
      <c r="AD582" s="22">
        <v>82747.05171095057</v>
      </c>
      <c r="AE582" s="22">
        <v>406.93930408306124</v>
      </c>
      <c r="AF582" s="22">
        <v>274.2879776122947</v>
      </c>
      <c r="AG582" s="22">
        <v>132.65132647076652</v>
      </c>
      <c r="AH582" s="22">
        <v>82340.11240686751</v>
      </c>
      <c r="AI582" s="22">
        <v>1293953</v>
      </c>
      <c r="AJ582" s="22">
        <v>859497</v>
      </c>
      <c r="AK582" s="22">
        <v>603808</v>
      </c>
      <c r="AL582" s="22">
        <v>255689</v>
      </c>
      <c r="AM582" s="22">
        <v>434456</v>
      </c>
    </row>
    <row r="583" spans="1:39" ht="12.75">
      <c r="A583" s="18" t="s">
        <v>2969</v>
      </c>
      <c r="B583" s="18" t="s">
        <v>4831</v>
      </c>
      <c r="C583" s="20">
        <v>1054.9889586574172</v>
      </c>
      <c r="D583" s="20">
        <v>111.37398904166922</v>
      </c>
      <c r="E583" s="20">
        <v>108.0380707592646</v>
      </c>
      <c r="F583" s="20">
        <v>3.335918282404624</v>
      </c>
      <c r="G583" s="20">
        <v>943.614969615748</v>
      </c>
      <c r="H583" s="20">
        <v>300904</v>
      </c>
      <c r="I583" s="20">
        <v>280400</v>
      </c>
      <c r="J583" s="20">
        <v>271999</v>
      </c>
      <c r="K583" s="20">
        <v>8401</v>
      </c>
      <c r="L583" s="20">
        <v>20504</v>
      </c>
      <c r="M583" s="23">
        <v>21.729201697965316</v>
      </c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</row>
    <row r="584" spans="1:39" ht="12.75">
      <c r="A584" s="18" t="s">
        <v>2970</v>
      </c>
      <c r="B584" s="18" t="s">
        <v>4341</v>
      </c>
      <c r="C584" s="20">
        <v>1364.5751227899073</v>
      </c>
      <c r="D584" s="20">
        <v>0</v>
      </c>
      <c r="E584" s="20">
        <v>0</v>
      </c>
      <c r="F584" s="20">
        <v>0</v>
      </c>
      <c r="G584" s="20">
        <v>1364.5751227899073</v>
      </c>
      <c r="H584" s="20">
        <v>3476</v>
      </c>
      <c r="I584" s="20">
        <v>0</v>
      </c>
      <c r="J584" s="20">
        <v>0</v>
      </c>
      <c r="K584" s="20">
        <v>0</v>
      </c>
      <c r="L584" s="20">
        <v>3476</v>
      </c>
      <c r="M584" s="23">
        <v>2.547313036817814</v>
      </c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</row>
    <row r="585" spans="1:39" ht="12.75">
      <c r="A585" s="18" t="s">
        <v>2971</v>
      </c>
      <c r="B585" s="18" t="s">
        <v>4832</v>
      </c>
      <c r="C585" s="20">
        <v>1113.2963011869144</v>
      </c>
      <c r="D585" s="20">
        <v>29.93919134144378</v>
      </c>
      <c r="E585" s="20">
        <v>29.93919134144378</v>
      </c>
      <c r="F585" s="20">
        <v>0</v>
      </c>
      <c r="G585" s="20">
        <v>1083.3571098454706</v>
      </c>
      <c r="H585" s="20">
        <v>75565</v>
      </c>
      <c r="I585" s="20">
        <v>62498</v>
      </c>
      <c r="J585" s="20">
        <v>62498</v>
      </c>
      <c r="K585" s="20">
        <v>0</v>
      </c>
      <c r="L585" s="20">
        <v>13067</v>
      </c>
      <c r="M585" s="23">
        <v>12.06158143168864</v>
      </c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</row>
    <row r="586" spans="1:39" ht="12.75">
      <c r="A586" s="18" t="s">
        <v>2972</v>
      </c>
      <c r="B586" s="18" t="s">
        <v>4833</v>
      </c>
      <c r="C586" s="20">
        <v>971.379086352743</v>
      </c>
      <c r="D586" s="20">
        <v>1.371828031967654</v>
      </c>
      <c r="E586" s="20">
        <v>0</v>
      </c>
      <c r="F586" s="20">
        <v>1.371828031967654</v>
      </c>
      <c r="G586" s="20">
        <v>970.0072583207753</v>
      </c>
      <c r="H586" s="20">
        <v>6411</v>
      </c>
      <c r="I586" s="20">
        <v>2726</v>
      </c>
      <c r="J586" s="20">
        <v>0</v>
      </c>
      <c r="K586" s="20">
        <v>2726</v>
      </c>
      <c r="L586" s="20">
        <v>3685</v>
      </c>
      <c r="M586" s="23">
        <v>3.7989406454331847</v>
      </c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</row>
    <row r="587" spans="1:39" ht="12.75">
      <c r="A587" s="18" t="s">
        <v>2973</v>
      </c>
      <c r="B587" s="18" t="s">
        <v>4834</v>
      </c>
      <c r="C587" s="20">
        <v>776.0673233479781</v>
      </c>
      <c r="D587" s="20">
        <v>2.4749213607913227</v>
      </c>
      <c r="E587" s="20">
        <v>0</v>
      </c>
      <c r="F587" s="20">
        <v>2.4749213607913227</v>
      </c>
      <c r="G587" s="20">
        <v>773.5924019871868</v>
      </c>
      <c r="H587" s="20">
        <v>9171</v>
      </c>
      <c r="I587" s="20">
        <v>2885</v>
      </c>
      <c r="J587" s="20">
        <v>0</v>
      </c>
      <c r="K587" s="20">
        <v>2885</v>
      </c>
      <c r="L587" s="20">
        <v>6286</v>
      </c>
      <c r="M587" s="23">
        <v>8.12572613672609</v>
      </c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</row>
    <row r="588" spans="1:39" ht="12.75">
      <c r="A588" s="18" t="s">
        <v>2974</v>
      </c>
      <c r="B588" s="18" t="s">
        <v>4835</v>
      </c>
      <c r="C588" s="20">
        <v>2094.7302089233444</v>
      </c>
      <c r="D588" s="20">
        <v>9.88706957895253</v>
      </c>
      <c r="E588" s="20">
        <v>0</v>
      </c>
      <c r="F588" s="20">
        <v>9.88706957895253</v>
      </c>
      <c r="G588" s="20">
        <v>2084.843139344392</v>
      </c>
      <c r="H588" s="20">
        <v>41735</v>
      </c>
      <c r="I588" s="20">
        <v>17352</v>
      </c>
      <c r="J588" s="20">
        <v>0</v>
      </c>
      <c r="K588" s="20">
        <v>17352</v>
      </c>
      <c r="L588" s="20">
        <v>24383</v>
      </c>
      <c r="M588" s="23">
        <v>11.695364288973593</v>
      </c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</row>
    <row r="589" spans="1:39" ht="12.75">
      <c r="A589" s="18" t="s">
        <v>2975</v>
      </c>
      <c r="B589" s="18" t="s">
        <v>4836</v>
      </c>
      <c r="C589" s="20">
        <v>2644.7773445719736</v>
      </c>
      <c r="D589" s="20">
        <v>8.396506090943102</v>
      </c>
      <c r="E589" s="20">
        <v>0</v>
      </c>
      <c r="F589" s="20">
        <v>8.396506090943102</v>
      </c>
      <c r="G589" s="20">
        <v>2636.3808384810304</v>
      </c>
      <c r="H589" s="20">
        <v>18991</v>
      </c>
      <c r="I589" s="20">
        <v>12646</v>
      </c>
      <c r="J589" s="20">
        <v>0</v>
      </c>
      <c r="K589" s="20">
        <v>12646</v>
      </c>
      <c r="L589" s="20">
        <v>6345</v>
      </c>
      <c r="M589" s="23">
        <v>2.406708434300303</v>
      </c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</row>
    <row r="590" spans="1:39" ht="12.75">
      <c r="A590" s="18" t="s">
        <v>2976</v>
      </c>
      <c r="B590" s="18" t="s">
        <v>4837</v>
      </c>
      <c r="C590" s="20">
        <v>1902.45647497889</v>
      </c>
      <c r="D590" s="20">
        <v>0</v>
      </c>
      <c r="E590" s="20">
        <v>0</v>
      </c>
      <c r="F590" s="20">
        <v>0</v>
      </c>
      <c r="G590" s="20">
        <v>1902.45647497889</v>
      </c>
      <c r="H590" s="20">
        <v>6670</v>
      </c>
      <c r="I590" s="20">
        <v>0</v>
      </c>
      <c r="J590" s="20">
        <v>0</v>
      </c>
      <c r="K590" s="20">
        <v>0</v>
      </c>
      <c r="L590" s="20">
        <v>6670</v>
      </c>
      <c r="M590" s="23">
        <v>3.5059934814403637</v>
      </c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</row>
    <row r="591" spans="1:39" ht="12.75">
      <c r="A591" s="18" t="s">
        <v>2977</v>
      </c>
      <c r="B591" s="18" t="s">
        <v>4838</v>
      </c>
      <c r="C591" s="20">
        <v>1737.666044271162</v>
      </c>
      <c r="D591" s="20">
        <v>5.489369276287619</v>
      </c>
      <c r="E591" s="20">
        <v>0</v>
      </c>
      <c r="F591" s="20">
        <v>5.489369276287619</v>
      </c>
      <c r="G591" s="20">
        <v>1732.1766749948745</v>
      </c>
      <c r="H591" s="20">
        <v>36835</v>
      </c>
      <c r="I591" s="20">
        <v>8312</v>
      </c>
      <c r="J591" s="20">
        <v>0</v>
      </c>
      <c r="K591" s="20">
        <v>8312</v>
      </c>
      <c r="L591" s="20">
        <v>28523</v>
      </c>
      <c r="M591" s="23">
        <v>16.466565109522907</v>
      </c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</row>
    <row r="592" spans="1:39" ht="12.75">
      <c r="A592" s="18" t="s">
        <v>2978</v>
      </c>
      <c r="B592" s="18" t="s">
        <v>4839</v>
      </c>
      <c r="C592" s="20">
        <v>1868.473933327233</v>
      </c>
      <c r="D592" s="20">
        <v>30.984978337779292</v>
      </c>
      <c r="E592" s="20">
        <v>30.984978337779292</v>
      </c>
      <c r="F592" s="20">
        <v>0</v>
      </c>
      <c r="G592" s="20">
        <v>1837.4889549894535</v>
      </c>
      <c r="H592" s="20">
        <v>82522</v>
      </c>
      <c r="I592" s="20">
        <v>66973</v>
      </c>
      <c r="J592" s="20">
        <v>66973</v>
      </c>
      <c r="K592" s="20">
        <v>0</v>
      </c>
      <c r="L592" s="20">
        <v>15549</v>
      </c>
      <c r="M592" s="23">
        <v>8.462091681029586</v>
      </c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</row>
    <row r="593" spans="1:39" ht="12.75">
      <c r="A593" s="18" t="s">
        <v>2979</v>
      </c>
      <c r="B593" s="18" t="s">
        <v>4840</v>
      </c>
      <c r="C593" s="20">
        <v>1268.803721863341</v>
      </c>
      <c r="D593" s="20">
        <v>1.6668574007728978</v>
      </c>
      <c r="E593" s="20">
        <v>0</v>
      </c>
      <c r="F593" s="20">
        <v>1.6668574007728978</v>
      </c>
      <c r="G593" s="20">
        <v>1267.1368644625682</v>
      </c>
      <c r="H593" s="20">
        <v>9871</v>
      </c>
      <c r="I593" s="20">
        <v>2642</v>
      </c>
      <c r="J593" s="20">
        <v>0</v>
      </c>
      <c r="K593" s="20">
        <v>2642</v>
      </c>
      <c r="L593" s="20">
        <v>7229</v>
      </c>
      <c r="M593" s="23">
        <v>5.704987521664474</v>
      </c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</row>
    <row r="594" spans="1:39" ht="12.75">
      <c r="A594" s="18" t="s">
        <v>2980</v>
      </c>
      <c r="B594" s="18" t="s">
        <v>2557</v>
      </c>
      <c r="C594" s="20">
        <v>2232.843218109084</v>
      </c>
      <c r="D594" s="20">
        <v>0</v>
      </c>
      <c r="E594" s="20">
        <v>0</v>
      </c>
      <c r="F594" s="20">
        <v>0</v>
      </c>
      <c r="G594" s="20">
        <v>2232.843218109084</v>
      </c>
      <c r="H594" s="20">
        <v>2899</v>
      </c>
      <c r="I594" s="20">
        <v>0</v>
      </c>
      <c r="J594" s="20">
        <v>0</v>
      </c>
      <c r="K594" s="20">
        <v>0</v>
      </c>
      <c r="L594" s="20">
        <v>2899</v>
      </c>
      <c r="M594" s="23">
        <v>1.298344629165258</v>
      </c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</row>
    <row r="595" spans="1:39" ht="12.75">
      <c r="A595" s="18" t="s">
        <v>2981</v>
      </c>
      <c r="B595" s="18" t="s">
        <v>4841</v>
      </c>
      <c r="C595" s="20">
        <v>1074.9541886792745</v>
      </c>
      <c r="D595" s="20">
        <v>0</v>
      </c>
      <c r="E595" s="20">
        <v>0</v>
      </c>
      <c r="F595" s="20">
        <v>0</v>
      </c>
      <c r="G595" s="20">
        <v>1074.9541886792745</v>
      </c>
      <c r="H595" s="20">
        <v>991</v>
      </c>
      <c r="I595" s="20">
        <v>0</v>
      </c>
      <c r="J595" s="20">
        <v>0</v>
      </c>
      <c r="K595" s="20">
        <v>0</v>
      </c>
      <c r="L595" s="20">
        <v>991</v>
      </c>
      <c r="M595" s="23">
        <v>0.9218997520420629</v>
      </c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</row>
    <row r="596" spans="1:39" ht="12.75">
      <c r="A596" s="18" t="s">
        <v>2982</v>
      </c>
      <c r="B596" s="18" t="s">
        <v>4842</v>
      </c>
      <c r="C596" s="20">
        <v>589.7171065713305</v>
      </c>
      <c r="D596" s="20">
        <v>46.65908749560327</v>
      </c>
      <c r="E596" s="20">
        <v>46.65908749560327</v>
      </c>
      <c r="F596" s="20">
        <v>0</v>
      </c>
      <c r="G596" s="20">
        <v>543.0580190757272</v>
      </c>
      <c r="H596" s="20">
        <v>131441</v>
      </c>
      <c r="I596" s="20">
        <v>96535</v>
      </c>
      <c r="J596" s="20">
        <v>96535</v>
      </c>
      <c r="K596" s="20">
        <v>0</v>
      </c>
      <c r="L596" s="20">
        <v>34906</v>
      </c>
      <c r="M596" s="23">
        <v>64.27674166272186</v>
      </c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</row>
    <row r="597" spans="1:39" ht="12.75">
      <c r="A597" s="18" t="s">
        <v>2983</v>
      </c>
      <c r="B597" s="18" t="s">
        <v>4843</v>
      </c>
      <c r="C597" s="20">
        <v>1766.007940948103</v>
      </c>
      <c r="D597" s="20">
        <v>1.1395092573609273</v>
      </c>
      <c r="E597" s="20">
        <v>0</v>
      </c>
      <c r="F597" s="20">
        <v>1.1395092573609273</v>
      </c>
      <c r="G597" s="20">
        <v>1764.868431690742</v>
      </c>
      <c r="H597" s="20">
        <v>7304</v>
      </c>
      <c r="I597" s="20">
        <v>3035</v>
      </c>
      <c r="J597" s="20">
        <v>0</v>
      </c>
      <c r="K597" s="20">
        <v>3035</v>
      </c>
      <c r="L597" s="20">
        <v>4269</v>
      </c>
      <c r="M597" s="23">
        <v>2.418877194097864</v>
      </c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</row>
    <row r="598" spans="1:39" ht="12.75">
      <c r="A598" s="18" t="s">
        <v>2984</v>
      </c>
      <c r="B598" s="18" t="s">
        <v>4844</v>
      </c>
      <c r="C598" s="20">
        <v>2566.440787291703</v>
      </c>
      <c r="D598" s="20">
        <v>4.507921063879323</v>
      </c>
      <c r="E598" s="20">
        <v>0</v>
      </c>
      <c r="F598" s="20">
        <v>4.507921063879323</v>
      </c>
      <c r="G598" s="20">
        <v>2561.932866227824</v>
      </c>
      <c r="H598" s="20">
        <v>21416</v>
      </c>
      <c r="I598" s="20">
        <v>9572</v>
      </c>
      <c r="J598" s="20">
        <v>0</v>
      </c>
      <c r="K598" s="20">
        <v>9572</v>
      </c>
      <c r="L598" s="20">
        <v>11844</v>
      </c>
      <c r="M598" s="23">
        <v>4.623071961069394</v>
      </c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</row>
    <row r="599" spans="1:39" ht="12.75">
      <c r="A599" s="18" t="s">
        <v>2985</v>
      </c>
      <c r="B599" s="18" t="s">
        <v>4611</v>
      </c>
      <c r="C599" s="20">
        <v>1764.6309715894986</v>
      </c>
      <c r="D599" s="20">
        <v>0</v>
      </c>
      <c r="E599" s="20">
        <v>0</v>
      </c>
      <c r="F599" s="20">
        <v>0</v>
      </c>
      <c r="G599" s="20">
        <v>1764.6309715894986</v>
      </c>
      <c r="H599" s="20">
        <v>1022</v>
      </c>
      <c r="I599" s="20">
        <v>0</v>
      </c>
      <c r="J599" s="20">
        <v>0</v>
      </c>
      <c r="K599" s="20">
        <v>0</v>
      </c>
      <c r="L599" s="20">
        <v>1022</v>
      </c>
      <c r="M599" s="23">
        <v>0.5791579182583593</v>
      </c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</row>
    <row r="600" spans="1:39" ht="12.75">
      <c r="A600" s="18" t="s">
        <v>2986</v>
      </c>
      <c r="B600" s="18" t="s">
        <v>4845</v>
      </c>
      <c r="C600" s="20">
        <v>2461.39789605609</v>
      </c>
      <c r="D600" s="20">
        <v>2.4813792933031094</v>
      </c>
      <c r="E600" s="20">
        <v>0</v>
      </c>
      <c r="F600" s="20">
        <v>2.4813792933031094</v>
      </c>
      <c r="G600" s="20">
        <v>2458.9165167627866</v>
      </c>
      <c r="H600" s="20">
        <v>8930</v>
      </c>
      <c r="I600" s="20">
        <v>3815</v>
      </c>
      <c r="J600" s="20">
        <v>0</v>
      </c>
      <c r="K600" s="20">
        <v>3815</v>
      </c>
      <c r="L600" s="20">
        <v>5115</v>
      </c>
      <c r="M600" s="23">
        <v>2.0801844898475856</v>
      </c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</row>
    <row r="601" spans="1:39" ht="12.75">
      <c r="A601" s="18" t="s">
        <v>2987</v>
      </c>
      <c r="B601" s="18" t="s">
        <v>4354</v>
      </c>
      <c r="C601" s="20">
        <v>4925.435711216208</v>
      </c>
      <c r="D601" s="20">
        <v>0</v>
      </c>
      <c r="E601" s="20">
        <v>0</v>
      </c>
      <c r="F601" s="20">
        <v>0</v>
      </c>
      <c r="G601" s="20">
        <v>4925.435711216208</v>
      </c>
      <c r="H601" s="20">
        <v>4342</v>
      </c>
      <c r="I601" s="20">
        <v>0</v>
      </c>
      <c r="J601" s="20">
        <v>0</v>
      </c>
      <c r="K601" s="20">
        <v>0</v>
      </c>
      <c r="L601" s="20">
        <v>4342</v>
      </c>
      <c r="M601" s="23">
        <v>0.881546375706903</v>
      </c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</row>
    <row r="602" spans="1:39" ht="12.75">
      <c r="A602" s="18" t="s">
        <v>2988</v>
      </c>
      <c r="B602" s="18" t="s">
        <v>1373</v>
      </c>
      <c r="C602" s="20">
        <v>3077.568427018915</v>
      </c>
      <c r="D602" s="20">
        <v>16.183485437991532</v>
      </c>
      <c r="E602" s="20">
        <v>0</v>
      </c>
      <c r="F602" s="20">
        <v>16.183485437991532</v>
      </c>
      <c r="G602" s="20">
        <v>3061.384941580923</v>
      </c>
      <c r="H602" s="20">
        <v>29130</v>
      </c>
      <c r="I602" s="20">
        <v>22274</v>
      </c>
      <c r="J602" s="20">
        <v>0</v>
      </c>
      <c r="K602" s="20">
        <v>22274</v>
      </c>
      <c r="L602" s="20">
        <v>6856</v>
      </c>
      <c r="M602" s="23">
        <v>2.2395092844676725</v>
      </c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</row>
    <row r="603" spans="1:39" ht="12.75">
      <c r="A603" s="18" t="s">
        <v>2989</v>
      </c>
      <c r="B603" s="18" t="s">
        <v>1377</v>
      </c>
      <c r="C603" s="20">
        <v>665.432440937099</v>
      </c>
      <c r="D603" s="20">
        <v>1.756064205578934</v>
      </c>
      <c r="E603" s="20">
        <v>0</v>
      </c>
      <c r="F603" s="20">
        <v>1.756064205578934</v>
      </c>
      <c r="G603" s="20">
        <v>663.6763767315201</v>
      </c>
      <c r="H603" s="20">
        <v>11329</v>
      </c>
      <c r="I603" s="20">
        <v>3434</v>
      </c>
      <c r="J603" s="20">
        <v>0</v>
      </c>
      <c r="K603" s="20">
        <v>3434</v>
      </c>
      <c r="L603" s="20">
        <v>7895</v>
      </c>
      <c r="M603" s="23">
        <v>11.895858097106563</v>
      </c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</row>
    <row r="604" spans="1:39" ht="12.75">
      <c r="A604" s="18" t="s">
        <v>2990</v>
      </c>
      <c r="B604" s="18" t="s">
        <v>4362</v>
      </c>
      <c r="C604" s="20">
        <v>1866.7537309946397</v>
      </c>
      <c r="D604" s="20">
        <v>2.7917801322242957</v>
      </c>
      <c r="E604" s="20">
        <v>0</v>
      </c>
      <c r="F604" s="20">
        <v>2.7917801322242957</v>
      </c>
      <c r="G604" s="20">
        <v>1863.9619508624155</v>
      </c>
      <c r="H604" s="20">
        <v>11819</v>
      </c>
      <c r="I604" s="20">
        <v>3448</v>
      </c>
      <c r="J604" s="20">
        <v>0</v>
      </c>
      <c r="K604" s="20">
        <v>3448</v>
      </c>
      <c r="L604" s="20">
        <v>8371</v>
      </c>
      <c r="M604" s="23">
        <v>4.490971500854358</v>
      </c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</row>
    <row r="605" spans="1:39" ht="12.75">
      <c r="A605" s="18" t="s">
        <v>2991</v>
      </c>
      <c r="B605" s="18" t="s">
        <v>4846</v>
      </c>
      <c r="C605" s="20">
        <v>562.5756019417813</v>
      </c>
      <c r="D605" s="20">
        <v>6.368795591339436</v>
      </c>
      <c r="E605" s="20">
        <v>0</v>
      </c>
      <c r="F605" s="20">
        <v>6.368795591339436</v>
      </c>
      <c r="G605" s="20">
        <v>556.2068063504419</v>
      </c>
      <c r="H605" s="20">
        <v>15181</v>
      </c>
      <c r="I605" s="20">
        <v>8311</v>
      </c>
      <c r="J605" s="20">
        <v>0</v>
      </c>
      <c r="K605" s="20">
        <v>8311</v>
      </c>
      <c r="L605" s="20">
        <v>6870</v>
      </c>
      <c r="M605" s="23">
        <v>12.351520911938481</v>
      </c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</row>
    <row r="606" spans="1:39" ht="12.75">
      <c r="A606" s="18" t="s">
        <v>2992</v>
      </c>
      <c r="B606" s="18" t="s">
        <v>4847</v>
      </c>
      <c r="C606" s="20">
        <v>730.7795885934827</v>
      </c>
      <c r="D606" s="20">
        <v>2.3975690281788404</v>
      </c>
      <c r="E606" s="20">
        <v>0</v>
      </c>
      <c r="F606" s="20">
        <v>2.3975690281788404</v>
      </c>
      <c r="G606" s="20">
        <v>728.3820195653038</v>
      </c>
      <c r="H606" s="20">
        <v>14155</v>
      </c>
      <c r="I606" s="20">
        <v>3598</v>
      </c>
      <c r="J606" s="20">
        <v>0</v>
      </c>
      <c r="K606" s="20">
        <v>3598</v>
      </c>
      <c r="L606" s="20">
        <v>10557</v>
      </c>
      <c r="M606" s="23">
        <v>14.493767990456966</v>
      </c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</row>
    <row r="607" spans="1:39" ht="12.75">
      <c r="A607" s="18" t="s">
        <v>2993</v>
      </c>
      <c r="B607" s="18" t="s">
        <v>4848</v>
      </c>
      <c r="C607" s="20">
        <v>8484.86727801967</v>
      </c>
      <c r="D607" s="20">
        <v>1.977921948051597</v>
      </c>
      <c r="E607" s="20">
        <v>0</v>
      </c>
      <c r="F607" s="20">
        <v>1.977921948051597</v>
      </c>
      <c r="G607" s="20">
        <v>8482.889356071619</v>
      </c>
      <c r="H607" s="20">
        <v>15511</v>
      </c>
      <c r="I607" s="20">
        <v>3235</v>
      </c>
      <c r="J607" s="20">
        <v>0</v>
      </c>
      <c r="K607" s="20">
        <v>3235</v>
      </c>
      <c r="L607" s="20">
        <v>12276</v>
      </c>
      <c r="M607" s="23">
        <v>1.4471484284082365</v>
      </c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</row>
    <row r="608" spans="1:39" ht="12.75">
      <c r="A608" s="18" t="s">
        <v>2994</v>
      </c>
      <c r="B608" s="18" t="s">
        <v>1384</v>
      </c>
      <c r="C608" s="20">
        <v>1095.0811465513614</v>
      </c>
      <c r="D608" s="20">
        <v>1.7196000143629733</v>
      </c>
      <c r="E608" s="20">
        <v>0</v>
      </c>
      <c r="F608" s="20">
        <v>1.7196000143629733</v>
      </c>
      <c r="G608" s="20">
        <v>1093.3615465369983</v>
      </c>
      <c r="H608" s="20">
        <v>19155</v>
      </c>
      <c r="I608" s="20">
        <v>3574</v>
      </c>
      <c r="J608" s="20">
        <v>0</v>
      </c>
      <c r="K608" s="20">
        <v>3574</v>
      </c>
      <c r="L608" s="20">
        <v>15581</v>
      </c>
      <c r="M608" s="23">
        <v>14.250546902211504</v>
      </c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</row>
    <row r="609" spans="1:39" ht="12.75">
      <c r="A609" s="18" t="s">
        <v>2995</v>
      </c>
      <c r="B609" s="18" t="s">
        <v>4849</v>
      </c>
      <c r="C609" s="20">
        <v>599.8349899015171</v>
      </c>
      <c r="D609" s="20">
        <v>3.744901241045825</v>
      </c>
      <c r="E609" s="20">
        <v>0</v>
      </c>
      <c r="F609" s="20">
        <v>3.744901241045825</v>
      </c>
      <c r="G609" s="20">
        <v>596.0900886604713</v>
      </c>
      <c r="H609" s="20">
        <v>18342</v>
      </c>
      <c r="I609" s="20">
        <v>7968</v>
      </c>
      <c r="J609" s="20">
        <v>0</v>
      </c>
      <c r="K609" s="20">
        <v>7968</v>
      </c>
      <c r="L609" s="20">
        <v>10374</v>
      </c>
      <c r="M609" s="23">
        <v>17.40340964788119</v>
      </c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</row>
    <row r="610" spans="1:39" ht="12.75">
      <c r="A610" s="18" t="s">
        <v>2996</v>
      </c>
      <c r="B610" s="18" t="s">
        <v>4850</v>
      </c>
      <c r="C610" s="20">
        <v>1245.117467498947</v>
      </c>
      <c r="D610" s="20">
        <v>44.237614927916795</v>
      </c>
      <c r="E610" s="20">
        <v>42.198338373887495</v>
      </c>
      <c r="F610" s="20">
        <v>2.0392765540292968</v>
      </c>
      <c r="G610" s="20">
        <v>1200.8798525710301</v>
      </c>
      <c r="H610" s="20">
        <v>108685</v>
      </c>
      <c r="I610" s="20">
        <v>79587</v>
      </c>
      <c r="J610" s="20">
        <v>74857</v>
      </c>
      <c r="K610" s="20">
        <v>4730</v>
      </c>
      <c r="L610" s="20">
        <v>29098</v>
      </c>
      <c r="M610" s="23">
        <v>24.23056722760606</v>
      </c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</row>
    <row r="611" spans="1:39" ht="12.75">
      <c r="A611" s="18" t="s">
        <v>2997</v>
      </c>
      <c r="B611" s="18" t="s">
        <v>4851</v>
      </c>
      <c r="C611" s="20">
        <v>1076.6511573583402</v>
      </c>
      <c r="D611" s="20">
        <v>6.573882632115222</v>
      </c>
      <c r="E611" s="20">
        <v>0</v>
      </c>
      <c r="F611" s="20">
        <v>6.573882632115222</v>
      </c>
      <c r="G611" s="20">
        <v>1070.0772747262251</v>
      </c>
      <c r="H611" s="20">
        <v>34935</v>
      </c>
      <c r="I611" s="20">
        <v>21791</v>
      </c>
      <c r="J611" s="20">
        <v>0</v>
      </c>
      <c r="K611" s="20">
        <v>21791</v>
      </c>
      <c r="L611" s="20">
        <v>13144</v>
      </c>
      <c r="M611" s="23">
        <v>12.283225062753377</v>
      </c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</row>
    <row r="612" spans="1:39" ht="12.75">
      <c r="A612" s="18" t="s">
        <v>2998</v>
      </c>
      <c r="B612" s="18" t="s">
        <v>4852</v>
      </c>
      <c r="C612" s="20">
        <v>4564.150166815122</v>
      </c>
      <c r="D612" s="20">
        <v>1.5614590464144111</v>
      </c>
      <c r="E612" s="20">
        <v>0</v>
      </c>
      <c r="F612" s="20">
        <v>1.5614590464144111</v>
      </c>
      <c r="G612" s="20">
        <v>4562.588707768708</v>
      </c>
      <c r="H612" s="20">
        <v>7806</v>
      </c>
      <c r="I612" s="20">
        <v>3114</v>
      </c>
      <c r="J612" s="20">
        <v>0</v>
      </c>
      <c r="K612" s="20">
        <v>3114</v>
      </c>
      <c r="L612" s="20">
        <v>4692</v>
      </c>
      <c r="M612" s="23">
        <v>1.028363567378086</v>
      </c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</row>
    <row r="613" spans="1:39" ht="12.75">
      <c r="A613" s="18" t="s">
        <v>2999</v>
      </c>
      <c r="B613" s="18" t="s">
        <v>4853</v>
      </c>
      <c r="C613" s="20">
        <v>479.04201015215097</v>
      </c>
      <c r="D613" s="20">
        <v>0</v>
      </c>
      <c r="E613" s="20">
        <v>0</v>
      </c>
      <c r="F613" s="20">
        <v>0</v>
      </c>
      <c r="G613" s="20">
        <v>479.04201015215097</v>
      </c>
      <c r="H613" s="20">
        <v>3747</v>
      </c>
      <c r="I613" s="20">
        <v>0</v>
      </c>
      <c r="J613" s="20">
        <v>0</v>
      </c>
      <c r="K613" s="20">
        <v>0</v>
      </c>
      <c r="L613" s="20">
        <v>3747</v>
      </c>
      <c r="M613" s="23">
        <v>7.821860965408642</v>
      </c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</row>
    <row r="614" spans="1:39" ht="12.75">
      <c r="A614" s="18" t="s">
        <v>3000</v>
      </c>
      <c r="B614" s="18" t="s">
        <v>2526</v>
      </c>
      <c r="C614" s="20">
        <v>1205.5252709177207</v>
      </c>
      <c r="D614" s="20">
        <v>0</v>
      </c>
      <c r="E614" s="20">
        <v>0</v>
      </c>
      <c r="F614" s="20">
        <v>0</v>
      </c>
      <c r="G614" s="20">
        <v>1205.5252709177207</v>
      </c>
      <c r="H614" s="20">
        <v>4044</v>
      </c>
      <c r="I614" s="20">
        <v>0</v>
      </c>
      <c r="J614" s="20">
        <v>0</v>
      </c>
      <c r="K614" s="20">
        <v>0</v>
      </c>
      <c r="L614" s="20">
        <v>4044</v>
      </c>
      <c r="M614" s="23">
        <v>3.354554315498883</v>
      </c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</row>
    <row r="615" spans="1:39" ht="12.75">
      <c r="A615" s="18" t="s">
        <v>3001</v>
      </c>
      <c r="B615" s="18" t="s">
        <v>1392</v>
      </c>
      <c r="C615" s="20">
        <v>471.52374311436364</v>
      </c>
      <c r="D615" s="20">
        <v>7.381908754193544</v>
      </c>
      <c r="E615" s="20">
        <v>0</v>
      </c>
      <c r="F615" s="20">
        <v>7.381908754193544</v>
      </c>
      <c r="G615" s="20">
        <v>464.1418343601701</v>
      </c>
      <c r="H615" s="20">
        <v>27467</v>
      </c>
      <c r="I615" s="20">
        <v>19110</v>
      </c>
      <c r="J615" s="20">
        <v>0</v>
      </c>
      <c r="K615" s="20">
        <v>19110</v>
      </c>
      <c r="L615" s="20">
        <v>8357</v>
      </c>
      <c r="M615" s="23">
        <v>18.005272055513615</v>
      </c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</row>
    <row r="616" spans="1:39" ht="12.75">
      <c r="A616" s="18" t="s">
        <v>3002</v>
      </c>
      <c r="B616" s="18" t="s">
        <v>4854</v>
      </c>
      <c r="C616" s="20">
        <v>759.6216927999419</v>
      </c>
      <c r="D616" s="20">
        <v>4.117679854733198</v>
      </c>
      <c r="E616" s="20">
        <v>0</v>
      </c>
      <c r="F616" s="20">
        <v>4.117679854733198</v>
      </c>
      <c r="G616" s="20">
        <v>755.5040129452087</v>
      </c>
      <c r="H616" s="20">
        <v>20174</v>
      </c>
      <c r="I616" s="20">
        <v>8998</v>
      </c>
      <c r="J616" s="20">
        <v>0</v>
      </c>
      <c r="K616" s="20">
        <v>8998</v>
      </c>
      <c r="L616" s="20">
        <v>11176</v>
      </c>
      <c r="M616" s="23">
        <v>14.792773841706271</v>
      </c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</row>
    <row r="617" spans="1:39" ht="12.75">
      <c r="A617" s="18" t="s">
        <v>3003</v>
      </c>
      <c r="B617" s="18" t="s">
        <v>4855</v>
      </c>
      <c r="C617" s="20">
        <v>849.0783531075181</v>
      </c>
      <c r="D617" s="20">
        <v>16.468311304316266</v>
      </c>
      <c r="E617" s="20">
        <v>16.468311304316266</v>
      </c>
      <c r="F617" s="20">
        <v>0</v>
      </c>
      <c r="G617" s="20">
        <v>832.6100418032017</v>
      </c>
      <c r="H617" s="20">
        <v>37410</v>
      </c>
      <c r="I617" s="20">
        <v>30946</v>
      </c>
      <c r="J617" s="20">
        <v>30946</v>
      </c>
      <c r="K617" s="20">
        <v>0</v>
      </c>
      <c r="L617" s="20">
        <v>6464</v>
      </c>
      <c r="M617" s="23">
        <v>7.7635383618491725</v>
      </c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</row>
    <row r="618" spans="1:39" ht="12.75">
      <c r="A618" s="18" t="s">
        <v>3004</v>
      </c>
      <c r="B618" s="18" t="s">
        <v>4856</v>
      </c>
      <c r="C618" s="20">
        <v>1200.3319800478225</v>
      </c>
      <c r="D618" s="20">
        <v>0</v>
      </c>
      <c r="E618" s="20">
        <v>0</v>
      </c>
      <c r="F618" s="20">
        <v>0</v>
      </c>
      <c r="G618" s="20">
        <v>1200.3319800478225</v>
      </c>
      <c r="H618" s="20">
        <v>4125</v>
      </c>
      <c r="I618" s="20">
        <v>0</v>
      </c>
      <c r="J618" s="20">
        <v>0</v>
      </c>
      <c r="K618" s="20">
        <v>0</v>
      </c>
      <c r="L618" s="20">
        <v>4125</v>
      </c>
      <c r="M618" s="23">
        <v>3.4365492785051477</v>
      </c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</row>
    <row r="619" spans="1:39" ht="12.75">
      <c r="A619" s="18" t="s">
        <v>3005</v>
      </c>
      <c r="B619" s="18" t="s">
        <v>4857</v>
      </c>
      <c r="C619" s="20">
        <v>7677.970041231772</v>
      </c>
      <c r="D619" s="20">
        <v>2.407614229073206</v>
      </c>
      <c r="E619" s="20">
        <v>0</v>
      </c>
      <c r="F619" s="20">
        <v>2.407614229073206</v>
      </c>
      <c r="G619" s="20">
        <v>7675.562427002698</v>
      </c>
      <c r="H619" s="20">
        <v>10644</v>
      </c>
      <c r="I619" s="20">
        <v>2717</v>
      </c>
      <c r="J619" s="20">
        <v>0</v>
      </c>
      <c r="K619" s="20">
        <v>2717</v>
      </c>
      <c r="L619" s="20">
        <v>7927</v>
      </c>
      <c r="M619" s="23">
        <v>1.0327581952969</v>
      </c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</row>
    <row r="620" spans="1:39" ht="12.75">
      <c r="A620" s="18" t="s">
        <v>3006</v>
      </c>
      <c r="B620" s="18" t="s">
        <v>4858</v>
      </c>
      <c r="C620" s="20">
        <v>407.5165558362513</v>
      </c>
      <c r="D620" s="20">
        <v>6.0861623950335</v>
      </c>
      <c r="E620" s="20">
        <v>0</v>
      </c>
      <c r="F620" s="20">
        <v>6.0861623950335</v>
      </c>
      <c r="G620" s="20">
        <v>401.4303934412178</v>
      </c>
      <c r="H620" s="20">
        <v>20578</v>
      </c>
      <c r="I620" s="20">
        <v>11652</v>
      </c>
      <c r="J620" s="20">
        <v>0</v>
      </c>
      <c r="K620" s="20">
        <v>11652</v>
      </c>
      <c r="L620" s="20">
        <v>8926</v>
      </c>
      <c r="M620" s="23">
        <v>22.235486265708108</v>
      </c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</row>
    <row r="621" spans="1:39" ht="12.75">
      <c r="A621" s="18" t="s">
        <v>3007</v>
      </c>
      <c r="B621" s="18" t="s">
        <v>4859</v>
      </c>
      <c r="C621" s="20">
        <v>1405.5626652272806</v>
      </c>
      <c r="D621" s="20">
        <v>1.696606902026376</v>
      </c>
      <c r="E621" s="20">
        <v>0</v>
      </c>
      <c r="F621" s="20">
        <v>1.696606902026376</v>
      </c>
      <c r="G621" s="20">
        <v>1403.8660583252542</v>
      </c>
      <c r="H621" s="20">
        <v>7538</v>
      </c>
      <c r="I621" s="20">
        <v>4149</v>
      </c>
      <c r="J621" s="20">
        <v>0</v>
      </c>
      <c r="K621" s="20">
        <v>4149</v>
      </c>
      <c r="L621" s="20">
        <v>3389</v>
      </c>
      <c r="M621" s="23">
        <v>2.4140479641219597</v>
      </c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</row>
    <row r="622" spans="1:39" ht="12.75">
      <c r="A622" s="18" t="s">
        <v>3008</v>
      </c>
      <c r="B622" s="18" t="s">
        <v>4860</v>
      </c>
      <c r="C622" s="20">
        <v>2633.9097908758827</v>
      </c>
      <c r="D622" s="20">
        <v>1.7011509297515477</v>
      </c>
      <c r="E622" s="20">
        <v>0</v>
      </c>
      <c r="F622" s="20">
        <v>1.7011509297515477</v>
      </c>
      <c r="G622" s="20">
        <v>2632.208639946131</v>
      </c>
      <c r="H622" s="20">
        <v>13771</v>
      </c>
      <c r="I622" s="20">
        <v>3358</v>
      </c>
      <c r="J622" s="20">
        <v>0</v>
      </c>
      <c r="K622" s="20">
        <v>3358</v>
      </c>
      <c r="L622" s="20">
        <v>10413</v>
      </c>
      <c r="M622" s="23">
        <v>3.95599339732169</v>
      </c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</row>
    <row r="623" spans="1:39" ht="12.75">
      <c r="A623" s="18" t="s">
        <v>3009</v>
      </c>
      <c r="B623" s="18" t="s">
        <v>4861</v>
      </c>
      <c r="C623" s="20">
        <v>450.3628156523975</v>
      </c>
      <c r="D623" s="20">
        <v>0</v>
      </c>
      <c r="E623" s="20">
        <v>0</v>
      </c>
      <c r="F623" s="20">
        <v>0</v>
      </c>
      <c r="G623" s="20">
        <v>450.3628156523975</v>
      </c>
      <c r="H623" s="20">
        <v>5999</v>
      </c>
      <c r="I623" s="20">
        <v>0</v>
      </c>
      <c r="J623" s="20">
        <v>0</v>
      </c>
      <c r="K623" s="20">
        <v>0</v>
      </c>
      <c r="L623" s="20">
        <v>5999</v>
      </c>
      <c r="M623" s="23">
        <v>13.320371468301225</v>
      </c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</row>
    <row r="624" spans="1:39" ht="12.75">
      <c r="A624" s="18" t="s">
        <v>3010</v>
      </c>
      <c r="B624" s="18" t="s">
        <v>4862</v>
      </c>
      <c r="C624" s="20">
        <v>1925.0219417581438</v>
      </c>
      <c r="D624" s="20">
        <v>18.341849186464984</v>
      </c>
      <c r="E624" s="20">
        <v>0</v>
      </c>
      <c r="F624" s="20">
        <v>18.341849186464984</v>
      </c>
      <c r="G624" s="20">
        <v>1906.6800925716789</v>
      </c>
      <c r="H624" s="20">
        <v>64284</v>
      </c>
      <c r="I624" s="20">
        <v>43347</v>
      </c>
      <c r="J624" s="20">
        <v>0</v>
      </c>
      <c r="K624" s="20">
        <v>43347</v>
      </c>
      <c r="L624" s="20">
        <v>20937</v>
      </c>
      <c r="M624" s="23">
        <v>10.98086673352777</v>
      </c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</row>
    <row r="625" spans="1:39" ht="12.75">
      <c r="A625" s="18" t="s">
        <v>3011</v>
      </c>
      <c r="B625" s="18" t="s">
        <v>4863</v>
      </c>
      <c r="C625" s="20">
        <v>3677.8148133991094</v>
      </c>
      <c r="D625" s="20">
        <v>0</v>
      </c>
      <c r="E625" s="20">
        <v>0</v>
      </c>
      <c r="F625" s="20">
        <v>0</v>
      </c>
      <c r="G625" s="20">
        <v>3677.8148133991094</v>
      </c>
      <c r="H625" s="20">
        <v>7651</v>
      </c>
      <c r="I625" s="20">
        <v>0</v>
      </c>
      <c r="J625" s="20">
        <v>0</v>
      </c>
      <c r="K625" s="20">
        <v>0</v>
      </c>
      <c r="L625" s="20">
        <v>7651</v>
      </c>
      <c r="M625" s="23">
        <v>2.0803113773226647</v>
      </c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</row>
    <row r="626" spans="1:39" ht="12.75">
      <c r="A626" s="18" t="s">
        <v>3012</v>
      </c>
      <c r="B626" s="18" t="s">
        <v>4284</v>
      </c>
      <c r="C626" s="20">
        <v>1456.315700467144</v>
      </c>
      <c r="D626" s="20">
        <v>3.052338751494695</v>
      </c>
      <c r="E626" s="20">
        <v>0</v>
      </c>
      <c r="F626" s="20">
        <v>3.052338751494695</v>
      </c>
      <c r="G626" s="20">
        <v>1453.2633617156494</v>
      </c>
      <c r="H626" s="20">
        <v>9977</v>
      </c>
      <c r="I626" s="20">
        <v>5495</v>
      </c>
      <c r="J626" s="20">
        <v>0</v>
      </c>
      <c r="K626" s="20">
        <v>5495</v>
      </c>
      <c r="L626" s="20">
        <v>4482</v>
      </c>
      <c r="M626" s="23">
        <v>3.084093439683759</v>
      </c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</row>
    <row r="627" spans="1:39" ht="12.75">
      <c r="A627" s="18"/>
      <c r="B627" s="18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</row>
    <row r="628" spans="1:39" ht="12.75">
      <c r="A628" s="21" t="s">
        <v>3013</v>
      </c>
      <c r="B628" s="21" t="s">
        <v>4901</v>
      </c>
      <c r="C628" s="22">
        <v>55583.476841443204</v>
      </c>
      <c r="D628" s="22">
        <v>3573.2260546650127</v>
      </c>
      <c r="E628" s="22">
        <v>2872.738332497424</v>
      </c>
      <c r="F628" s="22">
        <v>700.4877221675889</v>
      </c>
      <c r="G628" s="22">
        <v>52010.25078677819</v>
      </c>
      <c r="H628" s="22">
        <v>12419293</v>
      </c>
      <c r="I628" s="22">
        <v>10909520</v>
      </c>
      <c r="J628" s="22">
        <v>9737473</v>
      </c>
      <c r="K628" s="22">
        <v>1172047</v>
      </c>
      <c r="L628" s="22">
        <v>1509773</v>
      </c>
      <c r="M628" s="7"/>
      <c r="O628" s="21" t="s">
        <v>3013</v>
      </c>
      <c r="P628" s="21" t="s">
        <v>4901</v>
      </c>
      <c r="Q628" s="22">
        <v>55583.476841443204</v>
      </c>
      <c r="R628" s="22">
        <v>3573.2260546650127</v>
      </c>
      <c r="S628" s="22">
        <v>2872.738332497424</v>
      </c>
      <c r="T628" s="22">
        <v>700.4877221675889</v>
      </c>
      <c r="U628" s="22">
        <v>52010.25078677819</v>
      </c>
      <c r="V628" s="22">
        <v>12419293</v>
      </c>
      <c r="W628" s="22">
        <v>10909520</v>
      </c>
      <c r="X628" s="22">
        <v>9737473</v>
      </c>
      <c r="Y628" s="22">
        <v>1172047</v>
      </c>
      <c r="Z628" s="22">
        <v>1509773</v>
      </c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</row>
    <row r="629" spans="1:39" ht="12.75">
      <c r="A629" s="18" t="s">
        <v>3014</v>
      </c>
      <c r="B629" s="18" t="s">
        <v>4341</v>
      </c>
      <c r="C629" s="20">
        <v>856.6324797016825</v>
      </c>
      <c r="D629" s="20">
        <v>20.149673763597043</v>
      </c>
      <c r="E629" s="20">
        <v>0</v>
      </c>
      <c r="F629" s="20">
        <v>20.149673763597043</v>
      </c>
      <c r="G629" s="20">
        <v>836.4828059380856</v>
      </c>
      <c r="H629" s="20">
        <v>68277</v>
      </c>
      <c r="I629" s="20">
        <v>45326</v>
      </c>
      <c r="J629" s="20">
        <v>0</v>
      </c>
      <c r="K629" s="20">
        <v>45326</v>
      </c>
      <c r="L629" s="20">
        <v>22951</v>
      </c>
      <c r="M629" s="23">
        <v>27.437503600879488</v>
      </c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</row>
    <row r="630" spans="1:39" ht="12.75">
      <c r="A630" s="18" t="s">
        <v>3015</v>
      </c>
      <c r="B630" s="18" t="s">
        <v>4864</v>
      </c>
      <c r="C630" s="20">
        <v>236.381283655979</v>
      </c>
      <c r="D630" s="20">
        <v>2.840201112512659</v>
      </c>
      <c r="E630" s="20">
        <v>0</v>
      </c>
      <c r="F630" s="20">
        <v>2.840201112512659</v>
      </c>
      <c r="G630" s="20">
        <v>233.54108254346633</v>
      </c>
      <c r="H630" s="20">
        <v>9590</v>
      </c>
      <c r="I630" s="20">
        <v>3952</v>
      </c>
      <c r="J630" s="20">
        <v>0</v>
      </c>
      <c r="K630" s="20">
        <v>3952</v>
      </c>
      <c r="L630" s="20">
        <v>5638</v>
      </c>
      <c r="M630" s="23">
        <v>24.141362789780953</v>
      </c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</row>
    <row r="631" spans="1:39" ht="12.75">
      <c r="A631" s="18" t="s">
        <v>3016</v>
      </c>
      <c r="B631" s="18" t="s">
        <v>4865</v>
      </c>
      <c r="C631" s="20">
        <v>380.2019314337915</v>
      </c>
      <c r="D631" s="20">
        <v>2.5447682677134646</v>
      </c>
      <c r="E631" s="20">
        <v>0</v>
      </c>
      <c r="F631" s="20">
        <v>2.5447682677134646</v>
      </c>
      <c r="G631" s="20">
        <v>377.6571631660781</v>
      </c>
      <c r="H631" s="20">
        <v>17633</v>
      </c>
      <c r="I631" s="20">
        <v>7039</v>
      </c>
      <c r="J631" s="20">
        <v>0</v>
      </c>
      <c r="K631" s="20">
        <v>7039</v>
      </c>
      <c r="L631" s="20">
        <v>10594</v>
      </c>
      <c r="M631" s="23">
        <v>28.051897417185213</v>
      </c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</row>
    <row r="632" spans="1:39" ht="12.75">
      <c r="A632" s="18" t="s">
        <v>3017</v>
      </c>
      <c r="B632" s="18" t="s">
        <v>4333</v>
      </c>
      <c r="C632" s="20">
        <v>281.2646458890043</v>
      </c>
      <c r="D632" s="20">
        <v>19.367517209505973</v>
      </c>
      <c r="E632" s="20">
        <v>19.367517209505973</v>
      </c>
      <c r="F632" s="20">
        <v>0</v>
      </c>
      <c r="G632" s="20">
        <v>261.89712867949834</v>
      </c>
      <c r="H632" s="20">
        <v>41786</v>
      </c>
      <c r="I632" s="20">
        <v>29086</v>
      </c>
      <c r="J632" s="20">
        <v>29086</v>
      </c>
      <c r="K632" s="20">
        <v>0</v>
      </c>
      <c r="L632" s="20">
        <v>12700</v>
      </c>
      <c r="M632" s="23">
        <v>48.49232240167807</v>
      </c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</row>
    <row r="633" spans="1:39" ht="12.75">
      <c r="A633" s="18" t="s">
        <v>3018</v>
      </c>
      <c r="B633" s="18" t="s">
        <v>4866</v>
      </c>
      <c r="C633" s="20">
        <v>305.6483681616128</v>
      </c>
      <c r="D633" s="20">
        <v>1.8145060623715972</v>
      </c>
      <c r="E633" s="20">
        <v>0</v>
      </c>
      <c r="F633" s="20">
        <v>1.8145060623715972</v>
      </c>
      <c r="G633" s="20">
        <v>303.8338620992412</v>
      </c>
      <c r="H633" s="20">
        <v>6950</v>
      </c>
      <c r="I633" s="20">
        <v>4043</v>
      </c>
      <c r="J633" s="20">
        <v>0</v>
      </c>
      <c r="K633" s="20">
        <v>4043</v>
      </c>
      <c r="L633" s="20">
        <v>2907</v>
      </c>
      <c r="M633" s="23">
        <v>9.567728823624298</v>
      </c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</row>
    <row r="634" spans="1:39" ht="12.75">
      <c r="A634" s="18" t="s">
        <v>3019</v>
      </c>
      <c r="B634" s="18" t="s">
        <v>4867</v>
      </c>
      <c r="C634" s="20">
        <v>868.5623524851226</v>
      </c>
      <c r="D634" s="20">
        <v>9.095939255434281</v>
      </c>
      <c r="E634" s="20">
        <v>0</v>
      </c>
      <c r="F634" s="20">
        <v>9.095939255434281</v>
      </c>
      <c r="G634" s="20">
        <v>859.4664132296882</v>
      </c>
      <c r="H634" s="20">
        <v>35503</v>
      </c>
      <c r="I634" s="20">
        <v>13476</v>
      </c>
      <c r="J634" s="20">
        <v>0</v>
      </c>
      <c r="K634" s="20">
        <v>13476</v>
      </c>
      <c r="L634" s="20">
        <v>22027</v>
      </c>
      <c r="M634" s="23">
        <v>25.62869201278886</v>
      </c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</row>
    <row r="635" spans="1:39" ht="12.75">
      <c r="A635" s="18" t="s">
        <v>3020</v>
      </c>
      <c r="B635" s="18" t="s">
        <v>1355</v>
      </c>
      <c r="C635" s="20">
        <v>253.8150404267502</v>
      </c>
      <c r="D635" s="20">
        <v>0</v>
      </c>
      <c r="E635" s="20">
        <v>0</v>
      </c>
      <c r="F635" s="20">
        <v>0</v>
      </c>
      <c r="G635" s="20">
        <v>253.8150404267502</v>
      </c>
      <c r="H635" s="20">
        <v>5084</v>
      </c>
      <c r="I635" s="20">
        <v>0</v>
      </c>
      <c r="J635" s="20">
        <v>0</v>
      </c>
      <c r="K635" s="20">
        <v>0</v>
      </c>
      <c r="L635" s="20">
        <v>5084</v>
      </c>
      <c r="M635" s="23">
        <v>20.03033386615723</v>
      </c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</row>
    <row r="636" spans="1:39" ht="12.75">
      <c r="A636" s="18" t="s">
        <v>3021</v>
      </c>
      <c r="B636" s="18" t="s">
        <v>4609</v>
      </c>
      <c r="C636" s="20">
        <v>444.2112279840139</v>
      </c>
      <c r="D636" s="20">
        <v>3.182591613181966</v>
      </c>
      <c r="E636" s="20">
        <v>0</v>
      </c>
      <c r="F636" s="20">
        <v>3.182591613181966</v>
      </c>
      <c r="G636" s="20">
        <v>441.0286363708319</v>
      </c>
      <c r="H636" s="20">
        <v>16674</v>
      </c>
      <c r="I636" s="20">
        <v>3501</v>
      </c>
      <c r="J636" s="20">
        <v>0</v>
      </c>
      <c r="K636" s="20">
        <v>3501</v>
      </c>
      <c r="L636" s="20">
        <v>13173</v>
      </c>
      <c r="M636" s="23">
        <v>29.868808765795634</v>
      </c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</row>
    <row r="637" spans="1:39" ht="12.75">
      <c r="A637" s="18" t="s">
        <v>3022</v>
      </c>
      <c r="B637" s="18" t="s">
        <v>4868</v>
      </c>
      <c r="C637" s="20">
        <v>375.9000286873362</v>
      </c>
      <c r="D637" s="20">
        <v>2.7369008333227156</v>
      </c>
      <c r="E637" s="20">
        <v>0</v>
      </c>
      <c r="F637" s="20">
        <v>2.7369008333227156</v>
      </c>
      <c r="G637" s="20">
        <v>373.1631278540135</v>
      </c>
      <c r="H637" s="20">
        <v>13695</v>
      </c>
      <c r="I637" s="20">
        <v>6133</v>
      </c>
      <c r="J637" s="20">
        <v>0</v>
      </c>
      <c r="K637" s="20">
        <v>6133</v>
      </c>
      <c r="L637" s="20">
        <v>7562</v>
      </c>
      <c r="M637" s="23">
        <v>20.26459592481055</v>
      </c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</row>
    <row r="638" spans="1:39" ht="12.75">
      <c r="A638" s="18" t="s">
        <v>3023</v>
      </c>
      <c r="B638" s="18" t="s">
        <v>4869</v>
      </c>
      <c r="C638" s="20">
        <v>996.8040137560217</v>
      </c>
      <c r="D638" s="20">
        <v>57.676948933838815</v>
      </c>
      <c r="E638" s="20">
        <v>41.04255880228248</v>
      </c>
      <c r="F638" s="20">
        <v>16.63439013155634</v>
      </c>
      <c r="G638" s="20">
        <v>939.1270648221829</v>
      </c>
      <c r="H638" s="20">
        <v>179669</v>
      </c>
      <c r="I638" s="20">
        <v>151272</v>
      </c>
      <c r="J638" s="20">
        <v>123938</v>
      </c>
      <c r="K638" s="20">
        <v>27334</v>
      </c>
      <c r="L638" s="20">
        <v>28397</v>
      </c>
      <c r="M638" s="23">
        <v>30.23765480060653</v>
      </c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</row>
    <row r="639" spans="1:39" ht="12.75">
      <c r="A639" s="18" t="s">
        <v>3024</v>
      </c>
      <c r="B639" s="18" t="s">
        <v>4870</v>
      </c>
      <c r="C639" s="20">
        <v>709.059721010829</v>
      </c>
      <c r="D639" s="20">
        <v>12.83112965942379</v>
      </c>
      <c r="E639" s="20">
        <v>0</v>
      </c>
      <c r="F639" s="20">
        <v>12.83112965942379</v>
      </c>
      <c r="G639" s="20">
        <v>696.2285913514052</v>
      </c>
      <c r="H639" s="20">
        <v>35372</v>
      </c>
      <c r="I639" s="20">
        <v>19946</v>
      </c>
      <c r="J639" s="20">
        <v>0</v>
      </c>
      <c r="K639" s="20">
        <v>19946</v>
      </c>
      <c r="L639" s="20">
        <v>15426</v>
      </c>
      <c r="M639" s="23">
        <v>22.156516109253097</v>
      </c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</row>
    <row r="640" spans="1:39" ht="12.75">
      <c r="A640" s="18" t="s">
        <v>3025</v>
      </c>
      <c r="B640" s="18" t="s">
        <v>4611</v>
      </c>
      <c r="C640" s="20">
        <v>501.50248745846034</v>
      </c>
      <c r="D640" s="20">
        <v>7.633960786766605</v>
      </c>
      <c r="E640" s="20">
        <v>0</v>
      </c>
      <c r="F640" s="20">
        <v>7.633960786766605</v>
      </c>
      <c r="G640" s="20">
        <v>493.8685266716937</v>
      </c>
      <c r="H640" s="20">
        <v>17008</v>
      </c>
      <c r="I640" s="20">
        <v>7099</v>
      </c>
      <c r="J640" s="20">
        <v>0</v>
      </c>
      <c r="K640" s="20">
        <v>7099</v>
      </c>
      <c r="L640" s="20">
        <v>9909</v>
      </c>
      <c r="M640" s="23">
        <v>20.064044305028474</v>
      </c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</row>
    <row r="641" spans="1:39" ht="12.75">
      <c r="A641" s="18" t="s">
        <v>3026</v>
      </c>
      <c r="B641" s="18" t="s">
        <v>1361</v>
      </c>
      <c r="C641" s="20">
        <v>469.24798097909917</v>
      </c>
      <c r="D641" s="20">
        <v>2.8503100201429117</v>
      </c>
      <c r="E641" s="20">
        <v>0</v>
      </c>
      <c r="F641" s="20">
        <v>2.8503100201429117</v>
      </c>
      <c r="G641" s="20">
        <v>466.39767095895627</v>
      </c>
      <c r="H641" s="20">
        <v>14560</v>
      </c>
      <c r="I641" s="20">
        <v>4953</v>
      </c>
      <c r="J641" s="20">
        <v>0</v>
      </c>
      <c r="K641" s="20">
        <v>4953</v>
      </c>
      <c r="L641" s="20">
        <v>9607</v>
      </c>
      <c r="M641" s="23">
        <v>20.598301831668948</v>
      </c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</row>
    <row r="642" spans="1:39" ht="12.75">
      <c r="A642" s="18" t="s">
        <v>3027</v>
      </c>
      <c r="B642" s="18" t="s">
        <v>4871</v>
      </c>
      <c r="C642" s="20">
        <v>474.2318052597053</v>
      </c>
      <c r="D642" s="20">
        <v>19.296097711460995</v>
      </c>
      <c r="E642" s="20">
        <v>0</v>
      </c>
      <c r="F642" s="20">
        <v>19.296097711460995</v>
      </c>
      <c r="G642" s="20">
        <v>454.93570754824435</v>
      </c>
      <c r="H642" s="20">
        <v>35535</v>
      </c>
      <c r="I642" s="20">
        <v>20726</v>
      </c>
      <c r="J642" s="20">
        <v>0</v>
      </c>
      <c r="K642" s="20">
        <v>20726</v>
      </c>
      <c r="L642" s="20">
        <v>14809</v>
      </c>
      <c r="M642" s="23">
        <v>32.55185239208676</v>
      </c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</row>
    <row r="643" spans="1:39" ht="12.75">
      <c r="A643" s="18" t="s">
        <v>3028</v>
      </c>
      <c r="B643" s="18" t="s">
        <v>4872</v>
      </c>
      <c r="C643" s="20">
        <v>508.28458995835126</v>
      </c>
      <c r="D643" s="20">
        <v>23.16774022169172</v>
      </c>
      <c r="E643" s="20">
        <v>0</v>
      </c>
      <c r="F643" s="20">
        <v>23.16774022169172</v>
      </c>
      <c r="G643" s="20">
        <v>485.1168497366595</v>
      </c>
      <c r="H643" s="20">
        <v>53196</v>
      </c>
      <c r="I643" s="20">
        <v>40455</v>
      </c>
      <c r="J643" s="20">
        <v>0</v>
      </c>
      <c r="K643" s="20">
        <v>40455</v>
      </c>
      <c r="L643" s="20">
        <v>12741</v>
      </c>
      <c r="M643" s="23">
        <v>26.26377543248872</v>
      </c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</row>
    <row r="644" spans="1:39" ht="12.75">
      <c r="A644" s="18" t="s">
        <v>3029</v>
      </c>
      <c r="B644" s="18" t="s">
        <v>2682</v>
      </c>
      <c r="C644" s="20">
        <v>945.6785396717288</v>
      </c>
      <c r="D644" s="20">
        <v>862.1716047109007</v>
      </c>
      <c r="E644" s="20">
        <v>862.1716047109007</v>
      </c>
      <c r="F644" s="20">
        <v>0</v>
      </c>
      <c r="G644" s="20">
        <v>83.50693496082808</v>
      </c>
      <c r="H644" s="20">
        <v>5376741</v>
      </c>
      <c r="I644" s="20">
        <v>5372243</v>
      </c>
      <c r="J644" s="20">
        <v>5372243</v>
      </c>
      <c r="K644" s="20">
        <v>0</v>
      </c>
      <c r="L644" s="20">
        <v>4498</v>
      </c>
      <c r="M644" s="23">
        <v>53.86378990092198</v>
      </c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</row>
    <row r="645" spans="1:39" ht="12.75">
      <c r="A645" s="18" t="s">
        <v>3030</v>
      </c>
      <c r="B645" s="18" t="s">
        <v>2510</v>
      </c>
      <c r="C645" s="20">
        <v>443.5337898596637</v>
      </c>
      <c r="D645" s="20">
        <v>5.694286818535803</v>
      </c>
      <c r="E645" s="20">
        <v>0</v>
      </c>
      <c r="F645" s="20">
        <v>5.694286818535803</v>
      </c>
      <c r="G645" s="20">
        <v>437.8395030411279</v>
      </c>
      <c r="H645" s="20">
        <v>20452</v>
      </c>
      <c r="I645" s="20">
        <v>8324</v>
      </c>
      <c r="J645" s="20">
        <v>0</v>
      </c>
      <c r="K645" s="20">
        <v>8324</v>
      </c>
      <c r="L645" s="20">
        <v>12128</v>
      </c>
      <c r="M645" s="23">
        <v>27.699647737953814</v>
      </c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</row>
    <row r="646" spans="1:39" ht="12.75">
      <c r="A646" s="18" t="s">
        <v>3031</v>
      </c>
      <c r="B646" s="18" t="s">
        <v>4873</v>
      </c>
      <c r="C646" s="20">
        <v>346.0160151011991</v>
      </c>
      <c r="D646" s="20">
        <v>0</v>
      </c>
      <c r="E646" s="20">
        <v>0</v>
      </c>
      <c r="F646" s="20">
        <v>0</v>
      </c>
      <c r="G646" s="20">
        <v>346.0160151011991</v>
      </c>
      <c r="H646" s="20">
        <v>11253</v>
      </c>
      <c r="I646" s="20">
        <v>0</v>
      </c>
      <c r="J646" s="20">
        <v>0</v>
      </c>
      <c r="K646" s="20">
        <v>0</v>
      </c>
      <c r="L646" s="20">
        <v>11253</v>
      </c>
      <c r="M646" s="23">
        <v>32.52161607811373</v>
      </c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</row>
    <row r="647" spans="1:39" ht="12.75">
      <c r="A647" s="18" t="s">
        <v>3032</v>
      </c>
      <c r="B647" s="18" t="s">
        <v>1372</v>
      </c>
      <c r="C647" s="20">
        <v>634.1552255160535</v>
      </c>
      <c r="D647" s="20">
        <v>26.494505197504395</v>
      </c>
      <c r="E647" s="20">
        <v>17.878902761513256</v>
      </c>
      <c r="F647" s="20">
        <v>8.61560243599114</v>
      </c>
      <c r="G647" s="20">
        <v>607.6607203185491</v>
      </c>
      <c r="H647" s="20">
        <v>88969</v>
      </c>
      <c r="I647" s="20">
        <v>68800</v>
      </c>
      <c r="J647" s="20">
        <v>55805</v>
      </c>
      <c r="K647" s="20">
        <v>12995</v>
      </c>
      <c r="L647" s="20">
        <v>20169</v>
      </c>
      <c r="M647" s="23">
        <v>33.191218924644275</v>
      </c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</row>
    <row r="648" spans="1:39" ht="12.75">
      <c r="A648" s="18" t="s">
        <v>3033</v>
      </c>
      <c r="B648" s="18" t="s">
        <v>4874</v>
      </c>
      <c r="C648" s="20">
        <v>397.5749895849139</v>
      </c>
      <c r="D648" s="20">
        <v>5.4427668337327555</v>
      </c>
      <c r="E648" s="20">
        <v>0</v>
      </c>
      <c r="F648" s="20">
        <v>5.4427668337327555</v>
      </c>
      <c r="G648" s="20">
        <v>392.1322227511812</v>
      </c>
      <c r="H648" s="20">
        <v>16798</v>
      </c>
      <c r="I648" s="20">
        <v>8135</v>
      </c>
      <c r="J648" s="20">
        <v>0</v>
      </c>
      <c r="K648" s="20">
        <v>8135</v>
      </c>
      <c r="L648" s="20">
        <v>8663</v>
      </c>
      <c r="M648" s="23">
        <v>22.092038086594364</v>
      </c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</row>
    <row r="649" spans="1:39" ht="12.75">
      <c r="A649" s="18" t="s">
        <v>3034</v>
      </c>
      <c r="B649" s="18" t="s">
        <v>4358</v>
      </c>
      <c r="C649" s="20">
        <v>416.861303100047</v>
      </c>
      <c r="D649" s="20">
        <v>4.277474109003383</v>
      </c>
      <c r="E649" s="20">
        <v>0</v>
      </c>
      <c r="F649" s="20">
        <v>4.277474109003383</v>
      </c>
      <c r="G649" s="20">
        <v>412.5838289910436</v>
      </c>
      <c r="H649" s="20">
        <v>19922</v>
      </c>
      <c r="I649" s="20">
        <v>7362</v>
      </c>
      <c r="J649" s="20">
        <v>0</v>
      </c>
      <c r="K649" s="20">
        <v>7362</v>
      </c>
      <c r="L649" s="20">
        <v>12560</v>
      </c>
      <c r="M649" s="23">
        <v>30.442298309933648</v>
      </c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</row>
    <row r="650" spans="1:39" ht="12.75">
      <c r="A650" s="18" t="s">
        <v>3035</v>
      </c>
      <c r="B650" s="18" t="s">
        <v>4875</v>
      </c>
      <c r="C650" s="20">
        <v>333.60485839150914</v>
      </c>
      <c r="D650" s="20">
        <v>306.09869331693176</v>
      </c>
      <c r="E650" s="20">
        <v>306.09869331693176</v>
      </c>
      <c r="F650" s="20">
        <v>0</v>
      </c>
      <c r="G650" s="20">
        <v>27.50616507457742</v>
      </c>
      <c r="H650" s="20">
        <v>904161</v>
      </c>
      <c r="I650" s="20">
        <v>903290</v>
      </c>
      <c r="J650" s="20">
        <v>903290</v>
      </c>
      <c r="K650" s="20">
        <v>0</v>
      </c>
      <c r="L650" s="20">
        <v>871</v>
      </c>
      <c r="M650" s="23">
        <v>31.665628328720455</v>
      </c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</row>
    <row r="651" spans="1:39" ht="12.75">
      <c r="A651" s="18" t="s">
        <v>3036</v>
      </c>
      <c r="B651" s="18" t="s">
        <v>4876</v>
      </c>
      <c r="C651" s="20">
        <v>623.5535574806573</v>
      </c>
      <c r="D651" s="20">
        <v>4.608972688343173</v>
      </c>
      <c r="E651" s="20">
        <v>0</v>
      </c>
      <c r="F651" s="20">
        <v>4.608972688343173</v>
      </c>
      <c r="G651" s="20">
        <v>618.9445847923141</v>
      </c>
      <c r="H651" s="20">
        <v>19704</v>
      </c>
      <c r="I651" s="20">
        <v>9376</v>
      </c>
      <c r="J651" s="20">
        <v>0</v>
      </c>
      <c r="K651" s="20">
        <v>9376</v>
      </c>
      <c r="L651" s="20">
        <v>10328</v>
      </c>
      <c r="M651" s="23">
        <v>16.686469602873323</v>
      </c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</row>
    <row r="652" spans="1:39" ht="12.75">
      <c r="A652" s="18" t="s">
        <v>3037</v>
      </c>
      <c r="B652" s="18" t="s">
        <v>4877</v>
      </c>
      <c r="C652" s="20">
        <v>222.3478109786397</v>
      </c>
      <c r="D652" s="20">
        <v>0</v>
      </c>
      <c r="E652" s="20">
        <v>0</v>
      </c>
      <c r="F652" s="20">
        <v>0</v>
      </c>
      <c r="G652" s="20">
        <v>222.3478109786397</v>
      </c>
      <c r="H652" s="20">
        <v>6971</v>
      </c>
      <c r="I652" s="20">
        <v>0</v>
      </c>
      <c r="J652" s="20">
        <v>0</v>
      </c>
      <c r="K652" s="20">
        <v>0</v>
      </c>
      <c r="L652" s="20">
        <v>6971</v>
      </c>
      <c r="M652" s="23">
        <v>31.351781559341205</v>
      </c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</row>
    <row r="653" spans="1:39" ht="12.75">
      <c r="A653" s="18" t="s">
        <v>3038</v>
      </c>
      <c r="B653" s="18" t="s">
        <v>2693</v>
      </c>
      <c r="C653" s="20">
        <v>478.69865362570476</v>
      </c>
      <c r="D653" s="20">
        <v>7.028486177375769</v>
      </c>
      <c r="E653" s="20">
        <v>0</v>
      </c>
      <c r="F653" s="20">
        <v>7.028486177375769</v>
      </c>
      <c r="G653" s="20">
        <v>471.67016744832904</v>
      </c>
      <c r="H653" s="20">
        <v>34264</v>
      </c>
      <c r="I653" s="20">
        <v>13995</v>
      </c>
      <c r="J653" s="20">
        <v>0</v>
      </c>
      <c r="K653" s="20">
        <v>13995</v>
      </c>
      <c r="L653" s="20">
        <v>20269</v>
      </c>
      <c r="M653" s="23">
        <v>42.97282592548202</v>
      </c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</row>
    <row r="654" spans="1:39" ht="12.75">
      <c r="A654" s="18" t="s">
        <v>3039</v>
      </c>
      <c r="B654" s="18" t="s">
        <v>1376</v>
      </c>
      <c r="C654" s="20">
        <v>716.4857518919936</v>
      </c>
      <c r="D654" s="20">
        <v>7.283686481005933</v>
      </c>
      <c r="E654" s="20">
        <v>0</v>
      </c>
      <c r="F654" s="20">
        <v>7.283686481005933</v>
      </c>
      <c r="G654" s="20">
        <v>709.2020654109876</v>
      </c>
      <c r="H654" s="20">
        <v>21802</v>
      </c>
      <c r="I654" s="20">
        <v>7809</v>
      </c>
      <c r="J654" s="20">
        <v>0</v>
      </c>
      <c r="K654" s="20">
        <v>7809</v>
      </c>
      <c r="L654" s="20">
        <v>13993</v>
      </c>
      <c r="M654" s="23">
        <v>19.730624997391903</v>
      </c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</row>
    <row r="655" spans="1:39" ht="12.75">
      <c r="A655" s="18" t="s">
        <v>3040</v>
      </c>
      <c r="B655" s="18" t="s">
        <v>4878</v>
      </c>
      <c r="C655" s="20">
        <v>485.89825377906425</v>
      </c>
      <c r="D655" s="20">
        <v>6.001996530492553</v>
      </c>
      <c r="E655" s="20">
        <v>0</v>
      </c>
      <c r="F655" s="20">
        <v>6.001996530492553</v>
      </c>
      <c r="G655" s="20">
        <v>479.8962572485717</v>
      </c>
      <c r="H655" s="20">
        <v>14241</v>
      </c>
      <c r="I655" s="20">
        <v>8179</v>
      </c>
      <c r="J655" s="20">
        <v>0</v>
      </c>
      <c r="K655" s="20">
        <v>8179</v>
      </c>
      <c r="L655" s="20">
        <v>6062</v>
      </c>
      <c r="M655" s="23">
        <v>12.631896807772076</v>
      </c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</row>
    <row r="656" spans="1:39" ht="12.75">
      <c r="A656" s="18" t="s">
        <v>3041</v>
      </c>
      <c r="B656" s="18" t="s">
        <v>1377</v>
      </c>
      <c r="C656" s="20">
        <v>412.07421410019253</v>
      </c>
      <c r="D656" s="20">
        <v>13.253425781459642</v>
      </c>
      <c r="E656" s="20">
        <v>0</v>
      </c>
      <c r="F656" s="20">
        <v>13.253425781459642</v>
      </c>
      <c r="G656" s="20">
        <v>398.8207883187329</v>
      </c>
      <c r="H656" s="20">
        <v>39018</v>
      </c>
      <c r="I656" s="20">
        <v>20838</v>
      </c>
      <c r="J656" s="20">
        <v>0</v>
      </c>
      <c r="K656" s="20">
        <v>20838</v>
      </c>
      <c r="L656" s="20">
        <v>18180</v>
      </c>
      <c r="M656" s="23">
        <v>45.58438409552201</v>
      </c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</row>
    <row r="657" spans="1:39" ht="12.75">
      <c r="A657" s="18" t="s">
        <v>3042</v>
      </c>
      <c r="B657" s="18" t="s">
        <v>2516</v>
      </c>
      <c r="C657" s="20">
        <v>865.6223271645908</v>
      </c>
      <c r="D657" s="20">
        <v>6.796906014803901</v>
      </c>
      <c r="E657" s="20">
        <v>0</v>
      </c>
      <c r="F657" s="20">
        <v>6.796906014803901</v>
      </c>
      <c r="G657" s="20">
        <v>858.8254211497868</v>
      </c>
      <c r="H657" s="20">
        <v>38250</v>
      </c>
      <c r="I657" s="20">
        <v>17624</v>
      </c>
      <c r="J657" s="20">
        <v>0</v>
      </c>
      <c r="K657" s="20">
        <v>17624</v>
      </c>
      <c r="L657" s="20">
        <v>20626</v>
      </c>
      <c r="M657" s="23">
        <v>24.016522441063888</v>
      </c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</row>
    <row r="658" spans="1:39" ht="12.75">
      <c r="A658" s="18" t="s">
        <v>3043</v>
      </c>
      <c r="B658" s="18" t="s">
        <v>4879</v>
      </c>
      <c r="C658" s="20">
        <v>323.7270197255359</v>
      </c>
      <c r="D658" s="20">
        <v>0</v>
      </c>
      <c r="E658" s="20">
        <v>0</v>
      </c>
      <c r="F658" s="20">
        <v>0</v>
      </c>
      <c r="G658" s="20">
        <v>323.7270197255359</v>
      </c>
      <c r="H658" s="20">
        <v>6445</v>
      </c>
      <c r="I658" s="20">
        <v>0</v>
      </c>
      <c r="J658" s="20">
        <v>0</v>
      </c>
      <c r="K658" s="20">
        <v>0</v>
      </c>
      <c r="L658" s="20">
        <v>6445</v>
      </c>
      <c r="M658" s="23">
        <v>19.90874906105841</v>
      </c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</row>
    <row r="659" spans="1:39" ht="12.75">
      <c r="A659" s="18" t="s">
        <v>3044</v>
      </c>
      <c r="B659" s="18" t="s">
        <v>1379</v>
      </c>
      <c r="C659" s="20">
        <v>543.0901828692201</v>
      </c>
      <c r="D659" s="20">
        <v>3.7877974959777885</v>
      </c>
      <c r="E659" s="20">
        <v>0</v>
      </c>
      <c r="F659" s="20">
        <v>3.7877974959777885</v>
      </c>
      <c r="G659" s="20">
        <v>539.3023853732424</v>
      </c>
      <c r="H659" s="20">
        <v>14761</v>
      </c>
      <c r="I659" s="20">
        <v>4658</v>
      </c>
      <c r="J659" s="20">
        <v>0</v>
      </c>
      <c r="K659" s="20">
        <v>4658</v>
      </c>
      <c r="L659" s="20">
        <v>10103</v>
      </c>
      <c r="M659" s="23">
        <v>18.733460622481537</v>
      </c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</row>
    <row r="660" spans="1:39" ht="12.75">
      <c r="A660" s="18" t="s">
        <v>3045</v>
      </c>
      <c r="B660" s="18" t="s">
        <v>4880</v>
      </c>
      <c r="C660" s="20">
        <v>419.90186421353263</v>
      </c>
      <c r="D660" s="20">
        <v>13.178711679915738</v>
      </c>
      <c r="E660" s="20">
        <v>1.3403715762938355</v>
      </c>
      <c r="F660" s="20">
        <v>11.838340103621901</v>
      </c>
      <c r="G660" s="20">
        <v>406.7231525336169</v>
      </c>
      <c r="H660" s="20">
        <v>37535</v>
      </c>
      <c r="I660" s="20">
        <v>23078</v>
      </c>
      <c r="J660" s="20">
        <v>2497</v>
      </c>
      <c r="K660" s="20">
        <v>20581</v>
      </c>
      <c r="L660" s="20">
        <v>14457</v>
      </c>
      <c r="M660" s="23">
        <v>35.54506280240608</v>
      </c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</row>
    <row r="661" spans="1:39" ht="12.75">
      <c r="A661" s="18" t="s">
        <v>3046</v>
      </c>
      <c r="B661" s="18" t="s">
        <v>766</v>
      </c>
      <c r="C661" s="20">
        <v>435.163199282778</v>
      </c>
      <c r="D661" s="20">
        <v>1.5957768997831268</v>
      </c>
      <c r="E661" s="20">
        <v>0</v>
      </c>
      <c r="F661" s="20">
        <v>1.5957768997831268</v>
      </c>
      <c r="G661" s="20">
        <v>433.56742238299483</v>
      </c>
      <c r="H661" s="20">
        <v>8621</v>
      </c>
      <c r="I661" s="20">
        <v>2859</v>
      </c>
      <c r="J661" s="20">
        <v>0</v>
      </c>
      <c r="K661" s="20">
        <v>2859</v>
      </c>
      <c r="L661" s="20">
        <v>5762</v>
      </c>
      <c r="M661" s="23">
        <v>13.289743884193625</v>
      </c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</row>
    <row r="662" spans="1:39" ht="12.75">
      <c r="A662" s="18" t="s">
        <v>3047</v>
      </c>
      <c r="B662" s="18" t="s">
        <v>4769</v>
      </c>
      <c r="C662" s="20">
        <v>794.620351097474</v>
      </c>
      <c r="D662" s="20">
        <v>3.4063806350055774</v>
      </c>
      <c r="E662" s="20">
        <v>0</v>
      </c>
      <c r="F662" s="20">
        <v>3.4063806350055774</v>
      </c>
      <c r="G662" s="20">
        <v>791.2139704624684</v>
      </c>
      <c r="H662" s="20">
        <v>20121</v>
      </c>
      <c r="I662" s="20">
        <v>5740</v>
      </c>
      <c r="J662" s="20">
        <v>0</v>
      </c>
      <c r="K662" s="20">
        <v>5740</v>
      </c>
      <c r="L662" s="20">
        <v>14381</v>
      </c>
      <c r="M662" s="23">
        <v>18.1758671318635</v>
      </c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</row>
    <row r="663" spans="1:39" ht="12.75">
      <c r="A663" s="18" t="s">
        <v>3048</v>
      </c>
      <c r="B663" s="18" t="s">
        <v>4881</v>
      </c>
      <c r="C663" s="20">
        <v>178.33299626678527</v>
      </c>
      <c r="D663" s="20">
        <v>0</v>
      </c>
      <c r="E663" s="20">
        <v>0</v>
      </c>
      <c r="F663" s="20">
        <v>0</v>
      </c>
      <c r="G663" s="20">
        <v>178.33299626678527</v>
      </c>
      <c r="H663" s="20">
        <v>4800</v>
      </c>
      <c r="I663" s="20">
        <v>0</v>
      </c>
      <c r="J663" s="20">
        <v>0</v>
      </c>
      <c r="K663" s="20">
        <v>0</v>
      </c>
      <c r="L663" s="20">
        <v>4800</v>
      </c>
      <c r="M663" s="23">
        <v>26.915938724089084</v>
      </c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</row>
    <row r="664" spans="1:39" ht="12.75">
      <c r="A664" s="18" t="s">
        <v>3049</v>
      </c>
      <c r="B664" s="18" t="s">
        <v>4882</v>
      </c>
      <c r="C664" s="20">
        <v>378.811239644277</v>
      </c>
      <c r="D664" s="20">
        <v>0.10827249340056132</v>
      </c>
      <c r="E664" s="20">
        <v>0</v>
      </c>
      <c r="F664" s="20">
        <v>0.10827249340056132</v>
      </c>
      <c r="G664" s="20">
        <v>378.7029671508765</v>
      </c>
      <c r="H664" s="20">
        <v>8213</v>
      </c>
      <c r="I664" s="20">
        <v>116</v>
      </c>
      <c r="J664" s="20">
        <v>0</v>
      </c>
      <c r="K664" s="20">
        <v>116</v>
      </c>
      <c r="L664" s="20">
        <v>8097</v>
      </c>
      <c r="M664" s="23">
        <v>21.380872880180338</v>
      </c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</row>
    <row r="665" spans="1:39" ht="12.75">
      <c r="A665" s="18" t="s">
        <v>3050</v>
      </c>
      <c r="B665" s="18" t="s">
        <v>1381</v>
      </c>
      <c r="C665" s="20">
        <v>823.2108499907142</v>
      </c>
      <c r="D665" s="20">
        <v>15.011251381760491</v>
      </c>
      <c r="E665" s="20">
        <v>4.562822370562391</v>
      </c>
      <c r="F665" s="20">
        <v>10.4484290111981</v>
      </c>
      <c r="G665" s="20">
        <v>808.1995986089538</v>
      </c>
      <c r="H665" s="20">
        <v>51020</v>
      </c>
      <c r="I665" s="20">
        <v>28306</v>
      </c>
      <c r="J665" s="20">
        <v>6335</v>
      </c>
      <c r="K665" s="20">
        <v>21971</v>
      </c>
      <c r="L665" s="20">
        <v>22714</v>
      </c>
      <c r="M665" s="23">
        <v>28.10444355465479</v>
      </c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</row>
    <row r="666" spans="1:39" ht="12.75">
      <c r="A666" s="18" t="s">
        <v>3051</v>
      </c>
      <c r="B666" s="18" t="s">
        <v>4883</v>
      </c>
      <c r="C666" s="20">
        <v>1116.42541118837</v>
      </c>
      <c r="D666" s="20">
        <v>5.043993169093508</v>
      </c>
      <c r="E666" s="20">
        <v>0</v>
      </c>
      <c r="F666" s="20">
        <v>5.043993169093508</v>
      </c>
      <c r="G666" s="20">
        <v>1111.3814180192765</v>
      </c>
      <c r="H666" s="20">
        <v>31334</v>
      </c>
      <c r="I666" s="20">
        <v>8658</v>
      </c>
      <c r="J666" s="20">
        <v>0</v>
      </c>
      <c r="K666" s="20">
        <v>8658</v>
      </c>
      <c r="L666" s="20">
        <v>22676</v>
      </c>
      <c r="M666" s="23">
        <v>20.403436329188917</v>
      </c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</row>
    <row r="667" spans="1:39" ht="12.75">
      <c r="A667" s="18" t="s">
        <v>0</v>
      </c>
      <c r="B667" s="18" t="s">
        <v>1383</v>
      </c>
      <c r="C667" s="20">
        <v>588.1234354687446</v>
      </c>
      <c r="D667" s="20">
        <v>19.491829900698573</v>
      </c>
      <c r="E667" s="20">
        <v>0</v>
      </c>
      <c r="F667" s="20">
        <v>19.491829900698573</v>
      </c>
      <c r="G667" s="20">
        <v>568.631605568046</v>
      </c>
      <c r="H667" s="20">
        <v>59612</v>
      </c>
      <c r="I667" s="20">
        <v>37459</v>
      </c>
      <c r="J667" s="20">
        <v>0</v>
      </c>
      <c r="K667" s="20">
        <v>37459</v>
      </c>
      <c r="L667" s="20">
        <v>22153</v>
      </c>
      <c r="M667" s="23">
        <v>38.95843949417798</v>
      </c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</row>
    <row r="668" spans="1:39" ht="12.75">
      <c r="A668" s="18" t="s">
        <v>1</v>
      </c>
      <c r="B668" s="18" t="s">
        <v>4775</v>
      </c>
      <c r="C668" s="20">
        <v>494.40285398454745</v>
      </c>
      <c r="D668" s="20">
        <v>2.1553374854681073</v>
      </c>
      <c r="E668" s="20">
        <v>0</v>
      </c>
      <c r="F668" s="20">
        <v>2.1553374854681073</v>
      </c>
      <c r="G668" s="20">
        <v>492.2475164990793</v>
      </c>
      <c r="H668" s="20">
        <v>10117</v>
      </c>
      <c r="I668" s="20">
        <v>3160</v>
      </c>
      <c r="J668" s="20">
        <v>0</v>
      </c>
      <c r="K668" s="20">
        <v>3160</v>
      </c>
      <c r="L668" s="20">
        <v>6957</v>
      </c>
      <c r="M668" s="23">
        <v>14.133133772779557</v>
      </c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</row>
    <row r="669" spans="1:39" ht="12.75">
      <c r="A669" s="18" t="s">
        <v>2</v>
      </c>
      <c r="B669" s="18" t="s">
        <v>1384</v>
      </c>
      <c r="C669" s="20">
        <v>570.9546168657598</v>
      </c>
      <c r="D669" s="20">
        <v>12.271035095461649</v>
      </c>
      <c r="E669" s="20">
        <v>0</v>
      </c>
      <c r="F669" s="20">
        <v>12.271035095461649</v>
      </c>
      <c r="G669" s="20">
        <v>558.6835817702982</v>
      </c>
      <c r="H669" s="20">
        <v>40045</v>
      </c>
      <c r="I669" s="20">
        <v>17472</v>
      </c>
      <c r="J669" s="20">
        <v>0</v>
      </c>
      <c r="K669" s="20">
        <v>17472</v>
      </c>
      <c r="L669" s="20">
        <v>22573</v>
      </c>
      <c r="M669" s="23">
        <v>40.40390793026892</v>
      </c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</row>
    <row r="670" spans="1:39" ht="12.75">
      <c r="A670" s="18" t="s">
        <v>3</v>
      </c>
      <c r="B670" s="18" t="s">
        <v>4884</v>
      </c>
      <c r="C670" s="20">
        <v>369.1567216590933</v>
      </c>
      <c r="D670" s="20">
        <v>7.347170436367975</v>
      </c>
      <c r="E670" s="20">
        <v>0</v>
      </c>
      <c r="F670" s="20">
        <v>7.347170436367975</v>
      </c>
      <c r="G670" s="20">
        <v>361.8095512227253</v>
      </c>
      <c r="H670" s="20">
        <v>21668</v>
      </c>
      <c r="I670" s="20">
        <v>8414</v>
      </c>
      <c r="J670" s="20">
        <v>0</v>
      </c>
      <c r="K670" s="20">
        <v>8414</v>
      </c>
      <c r="L670" s="20">
        <v>13254</v>
      </c>
      <c r="M670" s="23">
        <v>36.6325321020644</v>
      </c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</row>
    <row r="671" spans="1:39" ht="12.75">
      <c r="A671" s="18" t="s">
        <v>4</v>
      </c>
      <c r="B671" s="18" t="s">
        <v>4885</v>
      </c>
      <c r="C671" s="20">
        <v>601.0789604450669</v>
      </c>
      <c r="D671" s="20">
        <v>5.474083520689052</v>
      </c>
      <c r="E671" s="20">
        <v>2.2214098648143064</v>
      </c>
      <c r="F671" s="20">
        <v>3.2526736558747458</v>
      </c>
      <c r="G671" s="20">
        <v>595.6048769243778</v>
      </c>
      <c r="H671" s="20">
        <v>22289</v>
      </c>
      <c r="I671" s="20">
        <v>6381</v>
      </c>
      <c r="J671" s="20">
        <v>2921</v>
      </c>
      <c r="K671" s="20">
        <v>3460</v>
      </c>
      <c r="L671" s="20">
        <v>15908</v>
      </c>
      <c r="M671" s="23">
        <v>26.708982105967195</v>
      </c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</row>
    <row r="672" spans="1:39" ht="12.75">
      <c r="A672" s="18" t="s">
        <v>5</v>
      </c>
      <c r="B672" s="18" t="s">
        <v>2524</v>
      </c>
      <c r="C672" s="20">
        <v>344.62648007156776</v>
      </c>
      <c r="D672" s="20">
        <v>1.6006730520121097</v>
      </c>
      <c r="E672" s="20">
        <v>0</v>
      </c>
      <c r="F672" s="20">
        <v>1.6006730520121097</v>
      </c>
      <c r="G672" s="20">
        <v>343.02580701955566</v>
      </c>
      <c r="H672" s="20">
        <v>12878</v>
      </c>
      <c r="I672" s="20">
        <v>2686</v>
      </c>
      <c r="J672" s="20">
        <v>0</v>
      </c>
      <c r="K672" s="20">
        <v>2686</v>
      </c>
      <c r="L672" s="20">
        <v>10192</v>
      </c>
      <c r="M672" s="23">
        <v>29.71205020565395</v>
      </c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</row>
    <row r="673" spans="1:39" ht="12.75">
      <c r="A673" s="18" t="s">
        <v>6</v>
      </c>
      <c r="B673" s="18" t="s">
        <v>4886</v>
      </c>
      <c r="C673" s="20">
        <v>520.4348046500512</v>
      </c>
      <c r="D673" s="20">
        <v>159.28254864009284</v>
      </c>
      <c r="E673" s="20">
        <v>158.52448867622422</v>
      </c>
      <c r="F673" s="20">
        <v>0.7580599638686282</v>
      </c>
      <c r="G673" s="20">
        <v>361.1522560099583</v>
      </c>
      <c r="H673" s="20">
        <v>404119</v>
      </c>
      <c r="I673" s="20">
        <v>379066</v>
      </c>
      <c r="J673" s="20">
        <v>376475</v>
      </c>
      <c r="K673" s="20">
        <v>2591</v>
      </c>
      <c r="L673" s="20">
        <v>25053</v>
      </c>
      <c r="M673" s="23">
        <v>69.36963450481448</v>
      </c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</row>
    <row r="674" spans="1:39" ht="12.75">
      <c r="A674" s="18" t="s">
        <v>7</v>
      </c>
      <c r="B674" s="18" t="s">
        <v>4887</v>
      </c>
      <c r="C674" s="20">
        <v>676.7478170790423</v>
      </c>
      <c r="D674" s="20">
        <v>34.95514929963131</v>
      </c>
      <c r="E674" s="20">
        <v>27.599555674474797</v>
      </c>
      <c r="F674" s="20">
        <v>7.355593625156516</v>
      </c>
      <c r="G674" s="20">
        <v>641.792667779411</v>
      </c>
      <c r="H674" s="20">
        <v>103833</v>
      </c>
      <c r="I674" s="20">
        <v>75890</v>
      </c>
      <c r="J674" s="20">
        <v>65073</v>
      </c>
      <c r="K674" s="20">
        <v>10817</v>
      </c>
      <c r="L674" s="20">
        <v>27943</v>
      </c>
      <c r="M674" s="23">
        <v>43.53898291901992</v>
      </c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</row>
    <row r="675" spans="1:39" ht="12.75">
      <c r="A675" s="18" t="s">
        <v>8</v>
      </c>
      <c r="B675" s="18" t="s">
        <v>2823</v>
      </c>
      <c r="C675" s="20">
        <v>320.5779992455578</v>
      </c>
      <c r="D675" s="20">
        <v>21.35606158008921</v>
      </c>
      <c r="E675" s="20">
        <v>18.839660184409766</v>
      </c>
      <c r="F675" s="20">
        <v>2.516401395679448</v>
      </c>
      <c r="G675" s="20">
        <v>299.2219376654686</v>
      </c>
      <c r="H675" s="20">
        <v>54544</v>
      </c>
      <c r="I675" s="20">
        <v>40519</v>
      </c>
      <c r="J675" s="20">
        <v>34608</v>
      </c>
      <c r="K675" s="20">
        <v>5911</v>
      </c>
      <c r="L675" s="20">
        <v>14025</v>
      </c>
      <c r="M675" s="23">
        <v>46.871563326616815</v>
      </c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</row>
    <row r="676" spans="1:39" ht="12.75">
      <c r="A676" s="18" t="s">
        <v>9</v>
      </c>
      <c r="B676" s="18" t="s">
        <v>2824</v>
      </c>
      <c r="C676" s="20">
        <v>716.2793671643128</v>
      </c>
      <c r="D676" s="20">
        <v>21.671648919514453</v>
      </c>
      <c r="E676" s="20">
        <v>0</v>
      </c>
      <c r="F676" s="20">
        <v>21.671648919514453</v>
      </c>
      <c r="G676" s="20">
        <v>694.6077182447983</v>
      </c>
      <c r="H676" s="20">
        <v>55836</v>
      </c>
      <c r="I676" s="20">
        <v>41901</v>
      </c>
      <c r="J676" s="20">
        <v>0</v>
      </c>
      <c r="K676" s="20">
        <v>41901</v>
      </c>
      <c r="L676" s="20">
        <v>13935</v>
      </c>
      <c r="M676" s="23">
        <v>20.061683211946306</v>
      </c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</row>
    <row r="677" spans="1:39" ht="12.75">
      <c r="A677" s="18" t="s">
        <v>10</v>
      </c>
      <c r="B677" s="18" t="s">
        <v>2570</v>
      </c>
      <c r="C677" s="20">
        <v>447.56284013122814</v>
      </c>
      <c r="D677" s="20">
        <v>301.4518004488815</v>
      </c>
      <c r="E677" s="20">
        <v>301.4518004488815</v>
      </c>
      <c r="F677" s="20">
        <v>0</v>
      </c>
      <c r="G677" s="20">
        <v>146.11103968234664</v>
      </c>
      <c r="H677" s="20">
        <v>644356</v>
      </c>
      <c r="I677" s="20">
        <v>632848</v>
      </c>
      <c r="J677" s="20">
        <v>632848</v>
      </c>
      <c r="K677" s="20">
        <v>0</v>
      </c>
      <c r="L677" s="20">
        <v>11508</v>
      </c>
      <c r="M677" s="23">
        <v>78.76201569038875</v>
      </c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</row>
    <row r="678" spans="1:39" ht="12.75">
      <c r="A678" s="18" t="s">
        <v>11</v>
      </c>
      <c r="B678" s="18" t="s">
        <v>2825</v>
      </c>
      <c r="C678" s="20">
        <v>1134.9141449417045</v>
      </c>
      <c r="D678" s="20">
        <v>39.95697594549483</v>
      </c>
      <c r="E678" s="20">
        <v>0</v>
      </c>
      <c r="F678" s="20">
        <v>39.95697594549483</v>
      </c>
      <c r="G678" s="20">
        <v>1094.9571689962097</v>
      </c>
      <c r="H678" s="20">
        <v>111509</v>
      </c>
      <c r="I678" s="20">
        <v>77737</v>
      </c>
      <c r="J678" s="20">
        <v>0</v>
      </c>
      <c r="K678" s="20">
        <v>77737</v>
      </c>
      <c r="L678" s="20">
        <v>33772</v>
      </c>
      <c r="M678" s="23">
        <v>30.84321556701631</v>
      </c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</row>
    <row r="679" spans="1:39" ht="12.75">
      <c r="A679" s="18" t="s">
        <v>12</v>
      </c>
      <c r="B679" s="18" t="s">
        <v>1387</v>
      </c>
      <c r="C679" s="20">
        <v>371.9829528496795</v>
      </c>
      <c r="D679" s="20">
        <v>5.534421907703997</v>
      </c>
      <c r="E679" s="20">
        <v>0</v>
      </c>
      <c r="F679" s="20">
        <v>5.534421907703997</v>
      </c>
      <c r="G679" s="20">
        <v>366.4485309419755</v>
      </c>
      <c r="H679" s="20">
        <v>15452</v>
      </c>
      <c r="I679" s="20">
        <v>7861</v>
      </c>
      <c r="J679" s="20">
        <v>0</v>
      </c>
      <c r="K679" s="20">
        <v>7861</v>
      </c>
      <c r="L679" s="20">
        <v>7591</v>
      </c>
      <c r="M679" s="23">
        <v>20.715050979975086</v>
      </c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</row>
    <row r="680" spans="1:39" ht="12.75">
      <c r="A680" s="18" t="s">
        <v>13</v>
      </c>
      <c r="B680" s="18" t="s">
        <v>1388</v>
      </c>
      <c r="C680" s="20">
        <v>725.362444995025</v>
      </c>
      <c r="D680" s="20">
        <v>12.925901344134907</v>
      </c>
      <c r="E680" s="20">
        <v>0</v>
      </c>
      <c r="F680" s="20">
        <v>12.925901344134907</v>
      </c>
      <c r="G680" s="20">
        <v>712.4365436508901</v>
      </c>
      <c r="H680" s="20">
        <v>36062</v>
      </c>
      <c r="I680" s="20">
        <v>20184</v>
      </c>
      <c r="J680" s="20">
        <v>0</v>
      </c>
      <c r="K680" s="20">
        <v>20184</v>
      </c>
      <c r="L680" s="20">
        <v>15878</v>
      </c>
      <c r="M680" s="23">
        <v>22.28689718614515</v>
      </c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</row>
    <row r="681" spans="1:39" ht="12.75">
      <c r="A681" s="18" t="s">
        <v>14</v>
      </c>
      <c r="B681" s="18" t="s">
        <v>2826</v>
      </c>
      <c r="C681" s="20">
        <v>1043.757795098288</v>
      </c>
      <c r="D681" s="20">
        <v>10.612731771861931</v>
      </c>
      <c r="E681" s="20">
        <v>0</v>
      </c>
      <c r="F681" s="20">
        <v>10.612731771861931</v>
      </c>
      <c r="G681" s="20">
        <v>1033.145063326426</v>
      </c>
      <c r="H681" s="20">
        <v>39678</v>
      </c>
      <c r="I681" s="20">
        <v>23330</v>
      </c>
      <c r="J681" s="20">
        <v>0</v>
      </c>
      <c r="K681" s="20">
        <v>23330</v>
      </c>
      <c r="L681" s="20">
        <v>16348</v>
      </c>
      <c r="M681" s="23">
        <v>15.823528157182695</v>
      </c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</row>
    <row r="682" spans="1:39" ht="12.75">
      <c r="A682" s="18" t="s">
        <v>15</v>
      </c>
      <c r="B682" s="18" t="s">
        <v>2528</v>
      </c>
      <c r="C682" s="20">
        <v>618.1384080960837</v>
      </c>
      <c r="D682" s="20">
        <v>9.244470931002516</v>
      </c>
      <c r="E682" s="20">
        <v>0</v>
      </c>
      <c r="F682" s="20">
        <v>9.244470931002516</v>
      </c>
      <c r="G682" s="20">
        <v>608.8939371650812</v>
      </c>
      <c r="H682" s="20">
        <v>31183</v>
      </c>
      <c r="I682" s="20">
        <v>18258</v>
      </c>
      <c r="J682" s="20">
        <v>0</v>
      </c>
      <c r="K682" s="20">
        <v>18258</v>
      </c>
      <c r="L682" s="20">
        <v>12925</v>
      </c>
      <c r="M682" s="23">
        <v>21.227013788603088</v>
      </c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</row>
    <row r="683" spans="1:39" ht="12.75">
      <c r="A683" s="18" t="s">
        <v>16</v>
      </c>
      <c r="B683" s="18" t="s">
        <v>2827</v>
      </c>
      <c r="C683" s="20">
        <v>589.2690821944307</v>
      </c>
      <c r="D683" s="20">
        <v>11.847047463062642</v>
      </c>
      <c r="E683" s="20">
        <v>0</v>
      </c>
      <c r="F683" s="20">
        <v>11.847047463062642</v>
      </c>
      <c r="G683" s="20">
        <v>577.422034731368</v>
      </c>
      <c r="H683" s="20">
        <v>32913</v>
      </c>
      <c r="I683" s="20">
        <v>22560</v>
      </c>
      <c r="J683" s="20">
        <v>0</v>
      </c>
      <c r="K683" s="20">
        <v>22560</v>
      </c>
      <c r="L683" s="20">
        <v>10353</v>
      </c>
      <c r="M683" s="23">
        <v>17.929693321829138</v>
      </c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</row>
    <row r="684" spans="1:39" ht="12.75">
      <c r="A684" s="18" t="s">
        <v>17</v>
      </c>
      <c r="B684" s="18" t="s">
        <v>2828</v>
      </c>
      <c r="C684" s="20">
        <v>603.5069724126668</v>
      </c>
      <c r="D684" s="20">
        <v>120.93325194315197</v>
      </c>
      <c r="E684" s="20">
        <v>102.78824923465044</v>
      </c>
      <c r="F684" s="20">
        <v>18.14500270850153</v>
      </c>
      <c r="G684" s="20">
        <v>482.5737204695148</v>
      </c>
      <c r="H684" s="20">
        <v>260077</v>
      </c>
      <c r="I684" s="20">
        <v>228393</v>
      </c>
      <c r="J684" s="20">
        <v>188901</v>
      </c>
      <c r="K684" s="20">
        <v>39492</v>
      </c>
      <c r="L684" s="20">
        <v>31684</v>
      </c>
      <c r="M684" s="23">
        <v>65.65628971501681</v>
      </c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</row>
    <row r="685" spans="1:39" ht="12.75">
      <c r="A685" s="18" t="s">
        <v>18</v>
      </c>
      <c r="B685" s="18" t="s">
        <v>2829</v>
      </c>
      <c r="C685" s="20">
        <v>1183.5251585622045</v>
      </c>
      <c r="D685" s="20">
        <v>38.735493493611756</v>
      </c>
      <c r="E685" s="20">
        <v>37.170286174518615</v>
      </c>
      <c r="F685" s="20">
        <v>1.5652073190931404</v>
      </c>
      <c r="G685" s="20">
        <v>1144.7896650685927</v>
      </c>
      <c r="H685" s="20">
        <v>150433</v>
      </c>
      <c r="I685" s="20">
        <v>115755</v>
      </c>
      <c r="J685" s="20">
        <v>112415</v>
      </c>
      <c r="K685" s="20">
        <v>3340</v>
      </c>
      <c r="L685" s="20">
        <v>34678</v>
      </c>
      <c r="M685" s="23">
        <v>30.292027486046695</v>
      </c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</row>
    <row r="686" spans="1:39" ht="12.75">
      <c r="A686" s="18" t="s">
        <v>19</v>
      </c>
      <c r="B686" s="18" t="s">
        <v>1391</v>
      </c>
      <c r="C686" s="20">
        <v>580.5215739965321</v>
      </c>
      <c r="D686" s="20">
        <v>50.149866814311856</v>
      </c>
      <c r="E686" s="20">
        <v>50.149866814311856</v>
      </c>
      <c r="F686" s="20">
        <v>0</v>
      </c>
      <c r="G686" s="20">
        <v>530.3717071822202</v>
      </c>
      <c r="H686" s="20">
        <v>114706</v>
      </c>
      <c r="I686" s="20">
        <v>96454</v>
      </c>
      <c r="J686" s="20">
        <v>96454</v>
      </c>
      <c r="K686" s="20">
        <v>0</v>
      </c>
      <c r="L686" s="20">
        <v>18252</v>
      </c>
      <c r="M686" s="23">
        <v>34.41360041049314</v>
      </c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</row>
    <row r="687" spans="1:39" ht="12.75">
      <c r="A687" s="18" t="s">
        <v>20</v>
      </c>
      <c r="B687" s="18" t="s">
        <v>2830</v>
      </c>
      <c r="C687" s="20">
        <v>863.5723316626725</v>
      </c>
      <c r="D687" s="20">
        <v>12.327294706974111</v>
      </c>
      <c r="E687" s="20">
        <v>0</v>
      </c>
      <c r="F687" s="20">
        <v>12.327294706974111</v>
      </c>
      <c r="G687" s="20">
        <v>851.2450369556983</v>
      </c>
      <c r="H687" s="20">
        <v>49019</v>
      </c>
      <c r="I687" s="20">
        <v>20377</v>
      </c>
      <c r="J687" s="20">
        <v>0</v>
      </c>
      <c r="K687" s="20">
        <v>20377</v>
      </c>
      <c r="L687" s="20">
        <v>28642</v>
      </c>
      <c r="M687" s="23">
        <v>33.647185894242845</v>
      </c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</row>
    <row r="688" spans="1:39" ht="12.75">
      <c r="A688" s="18" t="s">
        <v>21</v>
      </c>
      <c r="B688" s="18" t="s">
        <v>1392</v>
      </c>
      <c r="C688" s="20">
        <v>725.016783443044</v>
      </c>
      <c r="D688" s="20">
        <v>134.3899226754667</v>
      </c>
      <c r="E688" s="20">
        <v>129.06091058933364</v>
      </c>
      <c r="F688" s="20">
        <v>5.329012086133051</v>
      </c>
      <c r="G688" s="20">
        <v>590.6268607675773</v>
      </c>
      <c r="H688" s="20">
        <v>258941</v>
      </c>
      <c r="I688" s="20">
        <v>221565</v>
      </c>
      <c r="J688" s="20">
        <v>212135</v>
      </c>
      <c r="K688" s="20">
        <v>9430</v>
      </c>
      <c r="L688" s="20">
        <v>37376</v>
      </c>
      <c r="M688" s="23">
        <v>63.2819170320602</v>
      </c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</row>
    <row r="689" spans="1:39" ht="12.75">
      <c r="A689" s="18" t="s">
        <v>22</v>
      </c>
      <c r="B689" s="18" t="s">
        <v>1394</v>
      </c>
      <c r="C689" s="20">
        <v>572.2627408645506</v>
      </c>
      <c r="D689" s="20">
        <v>17.39687520390982</v>
      </c>
      <c r="E689" s="20">
        <v>0</v>
      </c>
      <c r="F689" s="20">
        <v>17.39687520390982</v>
      </c>
      <c r="G689" s="20">
        <v>554.8658656606408</v>
      </c>
      <c r="H689" s="20">
        <v>41691</v>
      </c>
      <c r="I689" s="20">
        <v>24297</v>
      </c>
      <c r="J689" s="20">
        <v>0</v>
      </c>
      <c r="K689" s="20">
        <v>24297</v>
      </c>
      <c r="L689" s="20">
        <v>17394</v>
      </c>
      <c r="M689" s="23">
        <v>31.34811686296499</v>
      </c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</row>
    <row r="690" spans="1:39" ht="12.75">
      <c r="A690" s="18" t="s">
        <v>23</v>
      </c>
      <c r="B690" s="18" t="s">
        <v>1395</v>
      </c>
      <c r="C690" s="20">
        <v>386.061397077135</v>
      </c>
      <c r="D690" s="20">
        <v>1.264466351839561</v>
      </c>
      <c r="E690" s="20">
        <v>0</v>
      </c>
      <c r="F690" s="20">
        <v>1.264466351839561</v>
      </c>
      <c r="G690" s="20">
        <v>384.7969307252954</v>
      </c>
      <c r="H690" s="20">
        <v>13180</v>
      </c>
      <c r="I690" s="20">
        <v>2544</v>
      </c>
      <c r="J690" s="20">
        <v>0</v>
      </c>
      <c r="K690" s="20">
        <v>2544</v>
      </c>
      <c r="L690" s="20">
        <v>10636</v>
      </c>
      <c r="M690" s="23">
        <v>27.640553109278795</v>
      </c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</row>
    <row r="691" spans="1:39" ht="12.75">
      <c r="A691" s="18" t="s">
        <v>24</v>
      </c>
      <c r="B691" s="18" t="s">
        <v>2831</v>
      </c>
      <c r="C691" s="20">
        <v>538.9414631622557</v>
      </c>
      <c r="D691" s="20">
        <v>5.847057115598382</v>
      </c>
      <c r="E691" s="20">
        <v>0</v>
      </c>
      <c r="F691" s="20">
        <v>5.847057115598382</v>
      </c>
      <c r="G691" s="20">
        <v>533.0944060466572</v>
      </c>
      <c r="H691" s="20">
        <v>16038</v>
      </c>
      <c r="I691" s="20">
        <v>6464</v>
      </c>
      <c r="J691" s="20">
        <v>0</v>
      </c>
      <c r="K691" s="20">
        <v>6464</v>
      </c>
      <c r="L691" s="20">
        <v>9574</v>
      </c>
      <c r="M691" s="23">
        <v>17.95929556079804</v>
      </c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</row>
    <row r="692" spans="1:39" ht="12.75">
      <c r="A692" s="18" t="s">
        <v>25</v>
      </c>
      <c r="B692" s="18" t="s">
        <v>2832</v>
      </c>
      <c r="C692" s="20">
        <v>239.0531368231497</v>
      </c>
      <c r="D692" s="20">
        <v>3.528859730508924</v>
      </c>
      <c r="E692" s="20">
        <v>0</v>
      </c>
      <c r="F692" s="20">
        <v>3.528859730508924</v>
      </c>
      <c r="G692" s="20">
        <v>235.5242770926408</v>
      </c>
      <c r="H692" s="20">
        <v>15161</v>
      </c>
      <c r="I692" s="20">
        <v>7656</v>
      </c>
      <c r="J692" s="20">
        <v>0</v>
      </c>
      <c r="K692" s="20">
        <v>7656</v>
      </c>
      <c r="L692" s="20">
        <v>7505</v>
      </c>
      <c r="M692" s="23">
        <v>31.865080290844045</v>
      </c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</row>
    <row r="693" spans="1:39" ht="12.75">
      <c r="A693" s="18" t="s">
        <v>26</v>
      </c>
      <c r="B693" s="18" t="s">
        <v>2833</v>
      </c>
      <c r="C693" s="20">
        <v>314.24670298336713</v>
      </c>
      <c r="D693" s="20">
        <v>2.515306025923622</v>
      </c>
      <c r="E693" s="20">
        <v>0</v>
      </c>
      <c r="F693" s="20">
        <v>2.515306025923622</v>
      </c>
      <c r="G693" s="20">
        <v>311.7313969574435</v>
      </c>
      <c r="H693" s="20">
        <v>12486</v>
      </c>
      <c r="I693" s="20">
        <v>3099</v>
      </c>
      <c r="J693" s="20">
        <v>0</v>
      </c>
      <c r="K693" s="20">
        <v>3099</v>
      </c>
      <c r="L693" s="20">
        <v>9387</v>
      </c>
      <c r="M693" s="23">
        <v>30.112462496940854</v>
      </c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</row>
    <row r="694" spans="1:39" ht="12.75">
      <c r="A694" s="18" t="s">
        <v>27</v>
      </c>
      <c r="B694" s="18" t="s">
        <v>2834</v>
      </c>
      <c r="C694" s="20">
        <v>561.0233811442733</v>
      </c>
      <c r="D694" s="20">
        <v>1.3941168952966283</v>
      </c>
      <c r="E694" s="20">
        <v>0</v>
      </c>
      <c r="F694" s="20">
        <v>1.3941168952966283</v>
      </c>
      <c r="G694" s="20">
        <v>559.6292642489767</v>
      </c>
      <c r="H694" s="20">
        <v>16957</v>
      </c>
      <c r="I694" s="20">
        <v>3591</v>
      </c>
      <c r="J694" s="20">
        <v>0</v>
      </c>
      <c r="K694" s="20">
        <v>3591</v>
      </c>
      <c r="L694" s="20">
        <v>13366</v>
      </c>
      <c r="M694" s="23">
        <v>23.883668803376807</v>
      </c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</row>
    <row r="695" spans="1:39" ht="12.75">
      <c r="A695" s="18" t="s">
        <v>28</v>
      </c>
      <c r="B695" s="18" t="s">
        <v>1397</v>
      </c>
      <c r="C695" s="20">
        <v>388.29121854769494</v>
      </c>
      <c r="D695" s="20">
        <v>8.039880802766648</v>
      </c>
      <c r="E695" s="20">
        <v>5.044963441986137</v>
      </c>
      <c r="F695" s="20">
        <v>2.9949173607805117</v>
      </c>
      <c r="G695" s="20">
        <v>380.25133774492826</v>
      </c>
      <c r="H695" s="20">
        <v>27619</v>
      </c>
      <c r="I695" s="20">
        <v>15354</v>
      </c>
      <c r="J695" s="20">
        <v>7935</v>
      </c>
      <c r="K695" s="20">
        <v>7419</v>
      </c>
      <c r="L695" s="20">
        <v>12265</v>
      </c>
      <c r="M695" s="23">
        <v>32.254981856835265</v>
      </c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</row>
    <row r="696" spans="1:39" ht="12.75">
      <c r="A696" s="18" t="s">
        <v>29</v>
      </c>
      <c r="B696" s="18" t="s">
        <v>1398</v>
      </c>
      <c r="C696" s="20">
        <v>703.7938724158714</v>
      </c>
      <c r="D696" s="20">
        <v>12.43706566002302</v>
      </c>
      <c r="E696" s="20">
        <v>0</v>
      </c>
      <c r="F696" s="20">
        <v>12.43706566002302</v>
      </c>
      <c r="G696" s="20">
        <v>691.3568067558484</v>
      </c>
      <c r="H696" s="20">
        <v>30652</v>
      </c>
      <c r="I696" s="20">
        <v>16214</v>
      </c>
      <c r="J696" s="20">
        <v>0</v>
      </c>
      <c r="K696" s="20">
        <v>16214</v>
      </c>
      <c r="L696" s="20">
        <v>14438</v>
      </c>
      <c r="M696" s="23">
        <v>20.88357250397154</v>
      </c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</row>
    <row r="697" spans="1:39" ht="12.75">
      <c r="A697" s="18" t="s">
        <v>30</v>
      </c>
      <c r="B697" s="18" t="s">
        <v>1399</v>
      </c>
      <c r="C697" s="20">
        <v>568.7562468315551</v>
      </c>
      <c r="D697" s="20">
        <v>11.465665351219096</v>
      </c>
      <c r="E697" s="20">
        <v>0</v>
      </c>
      <c r="F697" s="20">
        <v>11.465665351219096</v>
      </c>
      <c r="G697" s="20">
        <v>557.2905814803361</v>
      </c>
      <c r="H697" s="20">
        <v>36616</v>
      </c>
      <c r="I697" s="20">
        <v>23512</v>
      </c>
      <c r="J697" s="20">
        <v>0</v>
      </c>
      <c r="K697" s="20">
        <v>23512</v>
      </c>
      <c r="L697" s="20">
        <v>13104</v>
      </c>
      <c r="M697" s="23">
        <v>23.513765413353525</v>
      </c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</row>
    <row r="698" spans="1:39" ht="12.75">
      <c r="A698" s="18" t="s">
        <v>31</v>
      </c>
      <c r="B698" s="18" t="s">
        <v>2835</v>
      </c>
      <c r="C698" s="20">
        <v>335.5956880964543</v>
      </c>
      <c r="D698" s="20">
        <v>2.965771722162956</v>
      </c>
      <c r="E698" s="20">
        <v>0</v>
      </c>
      <c r="F698" s="20">
        <v>2.965771722162956</v>
      </c>
      <c r="G698" s="20">
        <v>332.6299163742914</v>
      </c>
      <c r="H698" s="20">
        <v>14287</v>
      </c>
      <c r="I698" s="20">
        <v>4541</v>
      </c>
      <c r="J698" s="20">
        <v>0</v>
      </c>
      <c r="K698" s="20">
        <v>4541</v>
      </c>
      <c r="L698" s="20">
        <v>9746</v>
      </c>
      <c r="M698" s="23">
        <v>29.29982999194013</v>
      </c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</row>
    <row r="699" spans="1:39" ht="12.75">
      <c r="A699" s="18" t="s">
        <v>32</v>
      </c>
      <c r="B699" s="18" t="s">
        <v>2836</v>
      </c>
      <c r="C699" s="20">
        <v>758.8316732902367</v>
      </c>
      <c r="D699" s="20">
        <v>17.946042325210918</v>
      </c>
      <c r="E699" s="20">
        <v>0</v>
      </c>
      <c r="F699" s="20">
        <v>17.946042325210918</v>
      </c>
      <c r="G699" s="20">
        <v>740.8856309650258</v>
      </c>
      <c r="H699" s="20">
        <v>51032</v>
      </c>
      <c r="I699" s="20">
        <v>26543</v>
      </c>
      <c r="J699" s="20">
        <v>0</v>
      </c>
      <c r="K699" s="20">
        <v>26543</v>
      </c>
      <c r="L699" s="20">
        <v>24489</v>
      </c>
      <c r="M699" s="23">
        <v>33.053684639695796</v>
      </c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</row>
    <row r="700" spans="1:39" ht="12.75">
      <c r="A700" s="18" t="s">
        <v>33</v>
      </c>
      <c r="B700" s="18" t="s">
        <v>2837</v>
      </c>
      <c r="C700" s="20">
        <v>619.5212481269255</v>
      </c>
      <c r="D700" s="20">
        <v>73.33322059171589</v>
      </c>
      <c r="E700" s="20">
        <v>65.72536141989573</v>
      </c>
      <c r="F700" s="20">
        <v>7.607859171820156</v>
      </c>
      <c r="G700" s="20">
        <v>546.1880275352096</v>
      </c>
      <c r="H700" s="20">
        <v>183433</v>
      </c>
      <c r="I700" s="20">
        <v>155899</v>
      </c>
      <c r="J700" s="20">
        <v>145746</v>
      </c>
      <c r="K700" s="20">
        <v>10153</v>
      </c>
      <c r="L700" s="20">
        <v>27534</v>
      </c>
      <c r="M700" s="23">
        <v>50.4112111798808</v>
      </c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</row>
    <row r="701" spans="1:39" ht="12.75">
      <c r="A701" s="18" t="s">
        <v>34</v>
      </c>
      <c r="B701" s="18" t="s">
        <v>1400</v>
      </c>
      <c r="C701" s="20">
        <v>440.96019873412786</v>
      </c>
      <c r="D701" s="20">
        <v>7.068256555133547</v>
      </c>
      <c r="E701" s="20">
        <v>0</v>
      </c>
      <c r="F701" s="20">
        <v>7.068256555133547</v>
      </c>
      <c r="G701" s="20">
        <v>433.8919421789943</v>
      </c>
      <c r="H701" s="20">
        <v>23094</v>
      </c>
      <c r="I701" s="20">
        <v>10233</v>
      </c>
      <c r="J701" s="20">
        <v>0</v>
      </c>
      <c r="K701" s="20">
        <v>10233</v>
      </c>
      <c r="L701" s="20">
        <v>12861</v>
      </c>
      <c r="M701" s="23">
        <v>29.641020608523828</v>
      </c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</row>
    <row r="702" spans="1:39" ht="12.75">
      <c r="A702" s="18" t="s">
        <v>35</v>
      </c>
      <c r="B702" s="18" t="s">
        <v>2838</v>
      </c>
      <c r="C702" s="20">
        <v>440.02097689067114</v>
      </c>
      <c r="D702" s="20">
        <v>2.4307262606501254</v>
      </c>
      <c r="E702" s="20">
        <v>0</v>
      </c>
      <c r="F702" s="20">
        <v>2.4307262606501254</v>
      </c>
      <c r="G702" s="20">
        <v>437.590250630021</v>
      </c>
      <c r="H702" s="20">
        <v>16365</v>
      </c>
      <c r="I702" s="20">
        <v>5137</v>
      </c>
      <c r="J702" s="20">
        <v>0</v>
      </c>
      <c r="K702" s="20">
        <v>5137</v>
      </c>
      <c r="L702" s="20">
        <v>11228</v>
      </c>
      <c r="M702" s="23">
        <v>25.658706938361803</v>
      </c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</row>
    <row r="703" spans="1:39" ht="12.75">
      <c r="A703" s="18" t="s">
        <v>36</v>
      </c>
      <c r="B703" s="18" t="s">
        <v>1402</v>
      </c>
      <c r="C703" s="20">
        <v>830.2972884482699</v>
      </c>
      <c r="D703" s="20">
        <v>2.4551749753763814</v>
      </c>
      <c r="E703" s="20">
        <v>0</v>
      </c>
      <c r="F703" s="20">
        <v>2.4551749753763814</v>
      </c>
      <c r="G703" s="20">
        <v>827.8421134728935</v>
      </c>
      <c r="H703" s="20">
        <v>17384</v>
      </c>
      <c r="I703" s="20">
        <v>4178</v>
      </c>
      <c r="J703" s="20">
        <v>0</v>
      </c>
      <c r="K703" s="20">
        <v>4178</v>
      </c>
      <c r="L703" s="20">
        <v>13206</v>
      </c>
      <c r="M703" s="23">
        <v>15.95231721734873</v>
      </c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</row>
    <row r="704" spans="1:39" ht="12.75">
      <c r="A704" s="18" t="s">
        <v>37</v>
      </c>
      <c r="B704" s="18" t="s">
        <v>2538</v>
      </c>
      <c r="C704" s="20">
        <v>370.8626953818022</v>
      </c>
      <c r="D704" s="20">
        <v>0</v>
      </c>
      <c r="E704" s="20">
        <v>0</v>
      </c>
      <c r="F704" s="20">
        <v>0</v>
      </c>
      <c r="G704" s="20">
        <v>370.8626953818022</v>
      </c>
      <c r="H704" s="20">
        <v>4413</v>
      </c>
      <c r="I704" s="20">
        <v>0</v>
      </c>
      <c r="J704" s="20">
        <v>0</v>
      </c>
      <c r="K704" s="20">
        <v>0</v>
      </c>
      <c r="L704" s="20">
        <v>4413</v>
      </c>
      <c r="M704" s="23">
        <v>11.899282551071435</v>
      </c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</row>
    <row r="705" spans="1:39" ht="12.75">
      <c r="A705" s="18" t="s">
        <v>38</v>
      </c>
      <c r="B705" s="18" t="s">
        <v>2540</v>
      </c>
      <c r="C705" s="20">
        <v>200.78546891825576</v>
      </c>
      <c r="D705" s="20">
        <v>0</v>
      </c>
      <c r="E705" s="20">
        <v>0</v>
      </c>
      <c r="F705" s="20">
        <v>0</v>
      </c>
      <c r="G705" s="20">
        <v>200.78546891825576</v>
      </c>
      <c r="H705" s="20">
        <v>7348</v>
      </c>
      <c r="I705" s="20">
        <v>0</v>
      </c>
      <c r="J705" s="20">
        <v>0</v>
      </c>
      <c r="K705" s="20">
        <v>0</v>
      </c>
      <c r="L705" s="20">
        <v>7348</v>
      </c>
      <c r="M705" s="23">
        <v>36.59627382194443</v>
      </c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</row>
    <row r="706" spans="1:39" ht="12.75">
      <c r="A706" s="18" t="s">
        <v>39</v>
      </c>
      <c r="B706" s="18" t="s">
        <v>787</v>
      </c>
      <c r="C706" s="20">
        <v>159.79528863591523</v>
      </c>
      <c r="D706" s="20">
        <v>0</v>
      </c>
      <c r="E706" s="20">
        <v>0</v>
      </c>
      <c r="F706" s="20">
        <v>0</v>
      </c>
      <c r="G706" s="20">
        <v>159.79528863591523</v>
      </c>
      <c r="H706" s="20">
        <v>6086</v>
      </c>
      <c r="I706" s="20">
        <v>0</v>
      </c>
      <c r="J706" s="20">
        <v>0</v>
      </c>
      <c r="K706" s="20">
        <v>0</v>
      </c>
      <c r="L706" s="20">
        <v>6086</v>
      </c>
      <c r="M706" s="23">
        <v>38.086229274672895</v>
      </c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</row>
    <row r="707" spans="1:39" ht="12.75">
      <c r="A707" s="18" t="s">
        <v>40</v>
      </c>
      <c r="B707" s="18" t="s">
        <v>1403</v>
      </c>
      <c r="C707" s="20">
        <v>578.4149389592944</v>
      </c>
      <c r="D707" s="20">
        <v>10.480294348285883</v>
      </c>
      <c r="E707" s="20">
        <v>0</v>
      </c>
      <c r="F707" s="20">
        <v>10.480294348285883</v>
      </c>
      <c r="G707" s="20">
        <v>567.9346446110086</v>
      </c>
      <c r="H707" s="20">
        <v>33893</v>
      </c>
      <c r="I707" s="20">
        <v>19352</v>
      </c>
      <c r="J707" s="20">
        <v>0</v>
      </c>
      <c r="K707" s="20">
        <v>19352</v>
      </c>
      <c r="L707" s="20">
        <v>14541</v>
      </c>
      <c r="M707" s="23">
        <v>25.60329808715836</v>
      </c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</row>
    <row r="708" spans="1:39" ht="12.75">
      <c r="A708" s="18" t="s">
        <v>41</v>
      </c>
      <c r="B708" s="18" t="s">
        <v>2839</v>
      </c>
      <c r="C708" s="20">
        <v>360.14136370252737</v>
      </c>
      <c r="D708" s="20">
        <v>6.459930586684983</v>
      </c>
      <c r="E708" s="20">
        <v>0</v>
      </c>
      <c r="F708" s="20">
        <v>6.459930586684983</v>
      </c>
      <c r="G708" s="20">
        <v>353.6814331158424</v>
      </c>
      <c r="H708" s="20">
        <v>16149</v>
      </c>
      <c r="I708" s="20">
        <v>8717</v>
      </c>
      <c r="J708" s="20">
        <v>0</v>
      </c>
      <c r="K708" s="20">
        <v>8717</v>
      </c>
      <c r="L708" s="20">
        <v>7432</v>
      </c>
      <c r="M708" s="23">
        <v>21.01326025097216</v>
      </c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</row>
    <row r="709" spans="1:39" ht="12.75">
      <c r="A709" s="18" t="s">
        <v>1405</v>
      </c>
      <c r="B709" s="18" t="s">
        <v>2840</v>
      </c>
      <c r="C709" s="20">
        <v>426.75044951858945</v>
      </c>
      <c r="D709" s="20">
        <v>68.60696727751774</v>
      </c>
      <c r="E709" s="20">
        <v>68.60696727751774</v>
      </c>
      <c r="F709" s="20">
        <v>0</v>
      </c>
      <c r="G709" s="20">
        <v>358.1434822410717</v>
      </c>
      <c r="H709" s="20">
        <v>149374</v>
      </c>
      <c r="I709" s="20">
        <v>132619</v>
      </c>
      <c r="J709" s="20">
        <v>132619</v>
      </c>
      <c r="K709" s="20">
        <v>0</v>
      </c>
      <c r="L709" s="20">
        <v>16755</v>
      </c>
      <c r="M709" s="23">
        <v>46.7829259244259</v>
      </c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</row>
    <row r="710" spans="1:39" ht="12.75">
      <c r="A710" s="18" t="s">
        <v>1406</v>
      </c>
      <c r="B710" s="18" t="s">
        <v>4277</v>
      </c>
      <c r="C710" s="20">
        <v>663.8063288201937</v>
      </c>
      <c r="D710" s="20">
        <v>135.17863252912267</v>
      </c>
      <c r="E710" s="20">
        <v>131.95273925450763</v>
      </c>
      <c r="F710" s="20">
        <v>3.2258932746150277</v>
      </c>
      <c r="G710" s="20">
        <v>528.6276962910711</v>
      </c>
      <c r="H710" s="20">
        <v>256082</v>
      </c>
      <c r="I710" s="20">
        <v>228837</v>
      </c>
      <c r="J710" s="20">
        <v>221976</v>
      </c>
      <c r="K710" s="20">
        <v>6861</v>
      </c>
      <c r="L710" s="20">
        <v>27245</v>
      </c>
      <c r="M710" s="23">
        <v>51.53910813064637</v>
      </c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</row>
    <row r="711" spans="1:39" ht="12.75">
      <c r="A711" s="18" t="s">
        <v>1407</v>
      </c>
      <c r="B711" s="18" t="s">
        <v>2542</v>
      </c>
      <c r="C711" s="20">
        <v>383.30874600819385</v>
      </c>
      <c r="D711" s="20">
        <v>10.815621509401764</v>
      </c>
      <c r="E711" s="20">
        <v>0</v>
      </c>
      <c r="F711" s="20">
        <v>10.815621509401764</v>
      </c>
      <c r="G711" s="20">
        <v>372.4931244987921</v>
      </c>
      <c r="H711" s="20">
        <v>26733</v>
      </c>
      <c r="I711" s="20">
        <v>16948</v>
      </c>
      <c r="J711" s="20">
        <v>0</v>
      </c>
      <c r="K711" s="20">
        <v>16948</v>
      </c>
      <c r="L711" s="20">
        <v>9785</v>
      </c>
      <c r="M711" s="23">
        <v>26.26894124063686</v>
      </c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</row>
    <row r="712" spans="1:39" ht="12.75">
      <c r="A712" s="18" t="s">
        <v>1408</v>
      </c>
      <c r="B712" s="18" t="s">
        <v>2841</v>
      </c>
      <c r="C712" s="20">
        <v>868.1805178624035</v>
      </c>
      <c r="D712" s="20">
        <v>91.48320246425376</v>
      </c>
      <c r="E712" s="20">
        <v>87.10532499508686</v>
      </c>
      <c r="F712" s="20">
        <v>4.377877469166905</v>
      </c>
      <c r="G712" s="20">
        <v>776.6973153981497</v>
      </c>
      <c r="H712" s="20">
        <v>188951</v>
      </c>
      <c r="I712" s="20">
        <v>161318</v>
      </c>
      <c r="J712" s="20">
        <v>153516</v>
      </c>
      <c r="K712" s="20">
        <v>7802</v>
      </c>
      <c r="L712" s="20">
        <v>27633</v>
      </c>
      <c r="M712" s="23">
        <v>35.57756599922687</v>
      </c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</row>
    <row r="713" spans="1:39" ht="12.75">
      <c r="A713" s="18" t="s">
        <v>1409</v>
      </c>
      <c r="B713" s="18" t="s">
        <v>2842</v>
      </c>
      <c r="C713" s="20">
        <v>437.3129896490068</v>
      </c>
      <c r="D713" s="20">
        <v>1.9002734756425983</v>
      </c>
      <c r="E713" s="20">
        <v>0</v>
      </c>
      <c r="F713" s="20">
        <v>1.9002734756425983</v>
      </c>
      <c r="G713" s="20">
        <v>435.4127161733642</v>
      </c>
      <c r="H713" s="20">
        <v>7189</v>
      </c>
      <c r="I713" s="20">
        <v>3241</v>
      </c>
      <c r="J713" s="20">
        <v>0</v>
      </c>
      <c r="K713" s="20">
        <v>3241</v>
      </c>
      <c r="L713" s="20">
        <v>3948</v>
      </c>
      <c r="M713" s="23">
        <v>9.067259299859451</v>
      </c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</row>
    <row r="714" spans="1:39" ht="12.75">
      <c r="A714" s="18" t="s">
        <v>1410</v>
      </c>
      <c r="B714" s="18" t="s">
        <v>2543</v>
      </c>
      <c r="C714" s="20">
        <v>250.91542216523365</v>
      </c>
      <c r="D714" s="20">
        <v>0</v>
      </c>
      <c r="E714" s="20">
        <v>0</v>
      </c>
      <c r="F714" s="20">
        <v>0</v>
      </c>
      <c r="G714" s="20">
        <v>250.91542216523365</v>
      </c>
      <c r="H714" s="20">
        <v>5537</v>
      </c>
      <c r="I714" s="20">
        <v>0</v>
      </c>
      <c r="J714" s="20">
        <v>0</v>
      </c>
      <c r="K714" s="20">
        <v>0</v>
      </c>
      <c r="L714" s="20">
        <v>5537</v>
      </c>
      <c r="M714" s="23">
        <v>22.06719679571452</v>
      </c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</row>
    <row r="715" spans="1:39" ht="12.75">
      <c r="A715" s="18" t="s">
        <v>1411</v>
      </c>
      <c r="B715" s="18" t="s">
        <v>4278</v>
      </c>
      <c r="C715" s="20">
        <v>758.5094372841934</v>
      </c>
      <c r="D715" s="20">
        <v>4.011570301541355</v>
      </c>
      <c r="E715" s="20">
        <v>0</v>
      </c>
      <c r="F715" s="20">
        <v>4.011570301541355</v>
      </c>
      <c r="G715" s="20">
        <v>754.4978669826521</v>
      </c>
      <c r="H715" s="20">
        <v>22893</v>
      </c>
      <c r="I715" s="20">
        <v>5134</v>
      </c>
      <c r="J715" s="20">
        <v>0</v>
      </c>
      <c r="K715" s="20">
        <v>5134</v>
      </c>
      <c r="L715" s="20">
        <v>17759</v>
      </c>
      <c r="M715" s="23">
        <v>23.537508556546157</v>
      </c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</row>
    <row r="716" spans="1:39" ht="12.75">
      <c r="A716" s="18" t="s">
        <v>1412</v>
      </c>
      <c r="B716" s="18" t="s">
        <v>2843</v>
      </c>
      <c r="C716" s="20">
        <v>287.93727820886005</v>
      </c>
      <c r="D716" s="20">
        <v>0</v>
      </c>
      <c r="E716" s="20">
        <v>0</v>
      </c>
      <c r="F716" s="20">
        <v>0</v>
      </c>
      <c r="G716" s="20">
        <v>287.93727820886005</v>
      </c>
      <c r="H716" s="20">
        <v>6332</v>
      </c>
      <c r="I716" s="20">
        <v>0</v>
      </c>
      <c r="J716" s="20">
        <v>0</v>
      </c>
      <c r="K716" s="20">
        <v>0</v>
      </c>
      <c r="L716" s="20">
        <v>6332</v>
      </c>
      <c r="M716" s="23">
        <v>21.990900377293208</v>
      </c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</row>
    <row r="717" spans="1:39" ht="12.75">
      <c r="A717" s="18" t="s">
        <v>1413</v>
      </c>
      <c r="B717" s="18" t="s">
        <v>2844</v>
      </c>
      <c r="C717" s="20">
        <v>564.1831429660234</v>
      </c>
      <c r="D717" s="20">
        <v>16.17137613885443</v>
      </c>
      <c r="E717" s="20">
        <v>0</v>
      </c>
      <c r="F717" s="20">
        <v>16.17137613885443</v>
      </c>
      <c r="G717" s="20">
        <v>548.011766827169</v>
      </c>
      <c r="H717" s="20">
        <v>48979</v>
      </c>
      <c r="I717" s="20">
        <v>29828</v>
      </c>
      <c r="J717" s="20">
        <v>0</v>
      </c>
      <c r="K717" s="20">
        <v>29828</v>
      </c>
      <c r="L717" s="20">
        <v>19151</v>
      </c>
      <c r="M717" s="23">
        <v>34.94632991345934</v>
      </c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</row>
    <row r="718" spans="1:39" ht="12.75">
      <c r="A718" s="18" t="s">
        <v>1414</v>
      </c>
      <c r="B718" s="18" t="s">
        <v>2845</v>
      </c>
      <c r="C718" s="20">
        <v>648.8589077267776</v>
      </c>
      <c r="D718" s="20">
        <v>59.47831673676338</v>
      </c>
      <c r="E718" s="20">
        <v>57.418214257721935</v>
      </c>
      <c r="F718" s="20">
        <v>2.0601024790414493</v>
      </c>
      <c r="G718" s="20">
        <v>589.3805909900143</v>
      </c>
      <c r="H718" s="20">
        <v>128485</v>
      </c>
      <c r="I718" s="20">
        <v>104278</v>
      </c>
      <c r="J718" s="20">
        <v>101426</v>
      </c>
      <c r="K718" s="20">
        <v>2852</v>
      </c>
      <c r="L718" s="20">
        <v>24207</v>
      </c>
      <c r="M718" s="23">
        <v>41.07193275458596</v>
      </c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</row>
    <row r="719" spans="1:39" ht="12.75">
      <c r="A719" s="18" t="s">
        <v>1415</v>
      </c>
      <c r="B719" s="18" t="s">
        <v>2549</v>
      </c>
      <c r="C719" s="20">
        <v>416.1600799693281</v>
      </c>
      <c r="D719" s="20">
        <v>4.699189534489089</v>
      </c>
      <c r="E719" s="20">
        <v>0</v>
      </c>
      <c r="F719" s="20">
        <v>4.699189534489089</v>
      </c>
      <c r="G719" s="20">
        <v>411.46089043483903</v>
      </c>
      <c r="H719" s="20">
        <v>18293</v>
      </c>
      <c r="I719" s="20">
        <v>6824</v>
      </c>
      <c r="J719" s="20">
        <v>0</v>
      </c>
      <c r="K719" s="20">
        <v>6824</v>
      </c>
      <c r="L719" s="20">
        <v>11469</v>
      </c>
      <c r="M719" s="23">
        <v>27.87385208805474</v>
      </c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</row>
    <row r="720" spans="1:39" ht="12.75">
      <c r="A720" s="18" t="s">
        <v>1416</v>
      </c>
      <c r="B720" s="18" t="s">
        <v>2846</v>
      </c>
      <c r="C720" s="20">
        <v>899.0783144973751</v>
      </c>
      <c r="D720" s="20">
        <v>33.38150836701103</v>
      </c>
      <c r="E720" s="20">
        <v>30.93303263753995</v>
      </c>
      <c r="F720" s="20">
        <v>2.4484757294710837</v>
      </c>
      <c r="G720" s="20">
        <v>865.696806130364</v>
      </c>
      <c r="H720" s="20">
        <v>83919</v>
      </c>
      <c r="I720" s="20">
        <v>59095</v>
      </c>
      <c r="J720" s="20">
        <v>53223</v>
      </c>
      <c r="K720" s="20">
        <v>5872</v>
      </c>
      <c r="L720" s="20">
        <v>24824</v>
      </c>
      <c r="M720" s="23">
        <v>28.675166437268558</v>
      </c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</row>
    <row r="721" spans="1:39" ht="12.75">
      <c r="A721" s="18" t="s">
        <v>1417</v>
      </c>
      <c r="B721" s="18" t="s">
        <v>2847</v>
      </c>
      <c r="C721" s="20">
        <v>223.47034335614035</v>
      </c>
      <c r="D721" s="20">
        <v>4.007447510475897</v>
      </c>
      <c r="E721" s="20">
        <v>0</v>
      </c>
      <c r="F721" s="20">
        <v>4.007447510475897</v>
      </c>
      <c r="G721" s="20">
        <v>219.46289584566443</v>
      </c>
      <c r="H721" s="20">
        <v>12937</v>
      </c>
      <c r="I721" s="20">
        <v>7828</v>
      </c>
      <c r="J721" s="20">
        <v>0</v>
      </c>
      <c r="K721" s="20">
        <v>7828</v>
      </c>
      <c r="L721" s="20">
        <v>5109</v>
      </c>
      <c r="M721" s="23">
        <v>23.279561587453326</v>
      </c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</row>
    <row r="722" spans="1:39" ht="12.75">
      <c r="A722" s="18" t="s">
        <v>1418</v>
      </c>
      <c r="B722" s="18" t="s">
        <v>4818</v>
      </c>
      <c r="C722" s="20">
        <v>542.5197361537271</v>
      </c>
      <c r="D722" s="20">
        <v>6.5477111328100115</v>
      </c>
      <c r="E722" s="20">
        <v>0</v>
      </c>
      <c r="F722" s="20">
        <v>6.5477111328100115</v>
      </c>
      <c r="G722" s="20">
        <v>535.972025020917</v>
      </c>
      <c r="H722" s="20">
        <v>18735</v>
      </c>
      <c r="I722" s="20">
        <v>10123</v>
      </c>
      <c r="J722" s="20">
        <v>0</v>
      </c>
      <c r="K722" s="20">
        <v>10123</v>
      </c>
      <c r="L722" s="20">
        <v>8612</v>
      </c>
      <c r="M722" s="23">
        <v>16.068002802317725</v>
      </c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</row>
    <row r="723" spans="1:39" ht="12.75">
      <c r="A723" s="18" t="s">
        <v>1419</v>
      </c>
      <c r="B723" s="18" t="s">
        <v>4284</v>
      </c>
      <c r="C723" s="20">
        <v>562.6066224889411</v>
      </c>
      <c r="D723" s="20">
        <v>1.585633243024209</v>
      </c>
      <c r="E723" s="20">
        <v>0</v>
      </c>
      <c r="F723" s="20">
        <v>1.585633243024209</v>
      </c>
      <c r="G723" s="20">
        <v>561.0209892459169</v>
      </c>
      <c r="H723" s="20">
        <v>15148</v>
      </c>
      <c r="I723" s="20">
        <v>3119</v>
      </c>
      <c r="J723" s="20">
        <v>0</v>
      </c>
      <c r="K723" s="20">
        <v>3119</v>
      </c>
      <c r="L723" s="20">
        <v>12029</v>
      </c>
      <c r="M723" s="23">
        <v>21.441265532985668</v>
      </c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</row>
    <row r="724" spans="1:39" ht="12.75">
      <c r="A724" s="18" t="s">
        <v>1420</v>
      </c>
      <c r="B724" s="18" t="s">
        <v>4819</v>
      </c>
      <c r="C724" s="20">
        <v>713.8961387154328</v>
      </c>
      <c r="D724" s="20">
        <v>2.170846021591564</v>
      </c>
      <c r="E724" s="20">
        <v>0</v>
      </c>
      <c r="F724" s="20">
        <v>2.170846021591564</v>
      </c>
      <c r="G724" s="20">
        <v>711.7252926938413</v>
      </c>
      <c r="H724" s="20">
        <v>17151</v>
      </c>
      <c r="I724" s="20">
        <v>5277</v>
      </c>
      <c r="J724" s="20">
        <v>0</v>
      </c>
      <c r="K724" s="20">
        <v>5277</v>
      </c>
      <c r="L724" s="20">
        <v>11874</v>
      </c>
      <c r="M724" s="23">
        <v>16.6834031639617</v>
      </c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</row>
    <row r="725" spans="1:39" ht="12.75">
      <c r="A725" s="18" t="s">
        <v>1421</v>
      </c>
      <c r="B725" s="18" t="s">
        <v>2551</v>
      </c>
      <c r="C725" s="20">
        <v>494.86945756224054</v>
      </c>
      <c r="D725" s="20">
        <v>3.64382490609048</v>
      </c>
      <c r="E725" s="20">
        <v>0</v>
      </c>
      <c r="F725" s="20">
        <v>3.64382490609048</v>
      </c>
      <c r="G725" s="20">
        <v>491.22563265615</v>
      </c>
      <c r="H725" s="20">
        <v>15371</v>
      </c>
      <c r="I725" s="20">
        <v>5637</v>
      </c>
      <c r="J725" s="20">
        <v>0</v>
      </c>
      <c r="K725" s="20">
        <v>5637</v>
      </c>
      <c r="L725" s="20">
        <v>9734</v>
      </c>
      <c r="M725" s="23">
        <v>19.815741184690257</v>
      </c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</row>
    <row r="726" spans="1:39" ht="12.75">
      <c r="A726" s="18" t="s">
        <v>1422</v>
      </c>
      <c r="B726" s="18" t="s">
        <v>2848</v>
      </c>
      <c r="C726" s="20">
        <v>684.7687970585249</v>
      </c>
      <c r="D726" s="20">
        <v>22.90296769141847</v>
      </c>
      <c r="E726" s="20">
        <v>0</v>
      </c>
      <c r="F726" s="20">
        <v>22.90296769141847</v>
      </c>
      <c r="G726" s="20">
        <v>661.8658293671064</v>
      </c>
      <c r="H726" s="20">
        <v>60653</v>
      </c>
      <c r="I726" s="20">
        <v>39295</v>
      </c>
      <c r="J726" s="20">
        <v>0</v>
      </c>
      <c r="K726" s="20">
        <v>39295</v>
      </c>
      <c r="L726" s="20">
        <v>21358</v>
      </c>
      <c r="M726" s="23">
        <v>32.26938006517587</v>
      </c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</row>
    <row r="727" spans="1:39" ht="12.75">
      <c r="A727" s="18" t="s">
        <v>1423</v>
      </c>
      <c r="B727" s="18" t="s">
        <v>2849</v>
      </c>
      <c r="C727" s="20">
        <v>836.9389855493818</v>
      </c>
      <c r="D727" s="20">
        <v>230.5796926864281</v>
      </c>
      <c r="E727" s="20">
        <v>216.60184795866243</v>
      </c>
      <c r="F727" s="20">
        <v>13.977844727765673</v>
      </c>
      <c r="G727" s="20">
        <v>606.3592928629537</v>
      </c>
      <c r="H727" s="20">
        <v>502266</v>
      </c>
      <c r="I727" s="20">
        <v>468929</v>
      </c>
      <c r="J727" s="20">
        <v>450724</v>
      </c>
      <c r="K727" s="20">
        <v>18205</v>
      </c>
      <c r="L727" s="20">
        <v>33337</v>
      </c>
      <c r="M727" s="23">
        <v>54.97895454458659</v>
      </c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</row>
    <row r="728" spans="1:39" ht="12.75">
      <c r="A728" s="18" t="s">
        <v>1424</v>
      </c>
      <c r="B728" s="18" t="s">
        <v>2850</v>
      </c>
      <c r="C728" s="20">
        <v>423.4130906917509</v>
      </c>
      <c r="D728" s="20">
        <v>32.976501094790606</v>
      </c>
      <c r="E728" s="20">
        <v>0</v>
      </c>
      <c r="F728" s="20">
        <v>32.976501094790606</v>
      </c>
      <c r="G728" s="20">
        <v>390.4365895969603</v>
      </c>
      <c r="H728" s="20">
        <v>61296</v>
      </c>
      <c r="I728" s="20">
        <v>39421</v>
      </c>
      <c r="J728" s="20">
        <v>0</v>
      </c>
      <c r="K728" s="20">
        <v>39421</v>
      </c>
      <c r="L728" s="20">
        <v>21875</v>
      </c>
      <c r="M728" s="23">
        <v>56.02702354966556</v>
      </c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</row>
    <row r="729" spans="1:39" ht="12.75">
      <c r="A729" s="18" t="s">
        <v>1425</v>
      </c>
      <c r="B729" s="18" t="s">
        <v>2851</v>
      </c>
      <c r="C729" s="20">
        <v>513.7359058499386</v>
      </c>
      <c r="D729" s="20">
        <v>129.08118284489572</v>
      </c>
      <c r="E729" s="20">
        <v>129.08118284489572</v>
      </c>
      <c r="F729" s="20">
        <v>0</v>
      </c>
      <c r="G729" s="20">
        <v>384.65472300504285</v>
      </c>
      <c r="H729" s="20">
        <v>278418</v>
      </c>
      <c r="I729" s="20">
        <v>255284</v>
      </c>
      <c r="J729" s="20">
        <v>255284</v>
      </c>
      <c r="K729" s="20">
        <v>0</v>
      </c>
      <c r="L729" s="20">
        <v>23134</v>
      </c>
      <c r="M729" s="23">
        <v>60.14224866204675</v>
      </c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</row>
    <row r="730" spans="1:39" ht="12.75">
      <c r="A730" s="18" t="s">
        <v>1426</v>
      </c>
      <c r="B730" s="18" t="s">
        <v>2852</v>
      </c>
      <c r="C730" s="20">
        <v>527.9492539169025</v>
      </c>
      <c r="D730" s="20">
        <v>10.786887454908179</v>
      </c>
      <c r="E730" s="20">
        <v>0</v>
      </c>
      <c r="F730" s="20">
        <v>10.786887454908179</v>
      </c>
      <c r="G730" s="20">
        <v>517.1623664619943</v>
      </c>
      <c r="H730" s="20">
        <v>35469</v>
      </c>
      <c r="I730" s="20">
        <v>14487</v>
      </c>
      <c r="J730" s="20">
        <v>0</v>
      </c>
      <c r="K730" s="20">
        <v>14487</v>
      </c>
      <c r="L730" s="20">
        <v>20982</v>
      </c>
      <c r="M730" s="23">
        <v>40.57139761259474</v>
      </c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</row>
    <row r="731" spans="1:39" ht="12.75">
      <c r="A731" s="18"/>
      <c r="B731" s="18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</row>
    <row r="732" spans="1:39" ht="12.75">
      <c r="A732" s="21" t="s">
        <v>1427</v>
      </c>
      <c r="B732" s="21" t="s">
        <v>4902</v>
      </c>
      <c r="C732" s="22">
        <v>35866.833684878686</v>
      </c>
      <c r="D732" s="22">
        <v>2205.9985328145676</v>
      </c>
      <c r="E732" s="22">
        <v>1666.578810830763</v>
      </c>
      <c r="F732" s="22">
        <v>539.4197219838046</v>
      </c>
      <c r="G732" s="22">
        <v>33660.835152064115</v>
      </c>
      <c r="H732" s="22">
        <v>6080485</v>
      </c>
      <c r="I732" s="22">
        <v>4304011</v>
      </c>
      <c r="J732" s="22">
        <v>3410932</v>
      </c>
      <c r="K732" s="22">
        <v>893079</v>
      </c>
      <c r="L732" s="22">
        <v>1776474</v>
      </c>
      <c r="M732" s="7"/>
      <c r="O732" s="21" t="s">
        <v>1427</v>
      </c>
      <c r="P732" s="21" t="s">
        <v>4902</v>
      </c>
      <c r="Q732" s="22">
        <v>35866.833684878686</v>
      </c>
      <c r="R732" s="22">
        <v>2205.9985328145676</v>
      </c>
      <c r="S732" s="22">
        <v>1666.578810830763</v>
      </c>
      <c r="T732" s="22">
        <v>539.4197219838046</v>
      </c>
      <c r="U732" s="22">
        <v>33660.835152064115</v>
      </c>
      <c r="V732" s="22">
        <v>6080485</v>
      </c>
      <c r="W732" s="22">
        <v>4304011</v>
      </c>
      <c r="X732" s="22">
        <v>3410932</v>
      </c>
      <c r="Y732" s="22">
        <v>893079</v>
      </c>
      <c r="Z732" s="22">
        <v>1776474</v>
      </c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</row>
    <row r="733" spans="1:39" ht="12.75">
      <c r="A733" s="18" t="s">
        <v>1428</v>
      </c>
      <c r="B733" s="18" t="s">
        <v>4341</v>
      </c>
      <c r="C733" s="20">
        <v>339.35926815246216</v>
      </c>
      <c r="D733" s="20">
        <v>8.455513586330156</v>
      </c>
      <c r="E733" s="20">
        <v>0</v>
      </c>
      <c r="F733" s="20">
        <v>8.455513586330156</v>
      </c>
      <c r="G733" s="20">
        <v>330.903754566132</v>
      </c>
      <c r="H733" s="20">
        <v>33625</v>
      </c>
      <c r="I733" s="20">
        <v>14689</v>
      </c>
      <c r="J733" s="20">
        <v>0</v>
      </c>
      <c r="K733" s="20">
        <v>14689</v>
      </c>
      <c r="L733" s="20">
        <v>18936</v>
      </c>
      <c r="M733" s="23">
        <v>57.225098653921705</v>
      </c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</row>
    <row r="734" spans="1:39" ht="12.75">
      <c r="A734" s="18" t="s">
        <v>1429</v>
      </c>
      <c r="B734" s="18" t="s">
        <v>2853</v>
      </c>
      <c r="C734" s="20">
        <v>657.2484443008148</v>
      </c>
      <c r="D734" s="20">
        <v>135.06105151635546</v>
      </c>
      <c r="E734" s="20">
        <v>135.06105151635546</v>
      </c>
      <c r="F734" s="20">
        <v>0</v>
      </c>
      <c r="G734" s="20">
        <v>522.1873927844592</v>
      </c>
      <c r="H734" s="20">
        <v>331849</v>
      </c>
      <c r="I734" s="20">
        <v>287649</v>
      </c>
      <c r="J734" s="20">
        <v>287649</v>
      </c>
      <c r="K734" s="20">
        <v>0</v>
      </c>
      <c r="L734" s="20">
        <v>44200</v>
      </c>
      <c r="M734" s="23">
        <v>84.6439431720333</v>
      </c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</row>
    <row r="735" spans="1:39" ht="12.75">
      <c r="A735" s="18" t="s">
        <v>1430</v>
      </c>
      <c r="B735" s="18" t="s">
        <v>2854</v>
      </c>
      <c r="C735" s="20">
        <v>406.8374671282895</v>
      </c>
      <c r="D735" s="20">
        <v>26.053751496625665</v>
      </c>
      <c r="E735" s="20">
        <v>24.485384323432534</v>
      </c>
      <c r="F735" s="20">
        <v>1.5683671731931321</v>
      </c>
      <c r="G735" s="20">
        <v>380.7837156316639</v>
      </c>
      <c r="H735" s="20">
        <v>71435</v>
      </c>
      <c r="I735" s="20">
        <v>48585</v>
      </c>
      <c r="J735" s="20">
        <v>46051</v>
      </c>
      <c r="K735" s="20">
        <v>2534</v>
      </c>
      <c r="L735" s="20">
        <v>22850</v>
      </c>
      <c r="M735" s="23">
        <v>60.00781824951529</v>
      </c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</row>
    <row r="736" spans="1:39" ht="12.75">
      <c r="A736" s="18" t="s">
        <v>1431</v>
      </c>
      <c r="B736" s="18" t="s">
        <v>4332</v>
      </c>
      <c r="C736" s="20">
        <v>406.3094568209258</v>
      </c>
      <c r="D736" s="20">
        <v>0</v>
      </c>
      <c r="E736" s="20">
        <v>0</v>
      </c>
      <c r="F736" s="20">
        <v>0</v>
      </c>
      <c r="G736" s="20">
        <v>406.3094568209258</v>
      </c>
      <c r="H736" s="20">
        <v>9421</v>
      </c>
      <c r="I736" s="20">
        <v>0</v>
      </c>
      <c r="J736" s="20">
        <v>0</v>
      </c>
      <c r="K736" s="20">
        <v>0</v>
      </c>
      <c r="L736" s="20">
        <v>9421</v>
      </c>
      <c r="M736" s="23">
        <v>23.1867603420123</v>
      </c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</row>
    <row r="737" spans="1:39" ht="12.75">
      <c r="A737" s="18" t="s">
        <v>1432</v>
      </c>
      <c r="B737" s="18" t="s">
        <v>2855</v>
      </c>
      <c r="C737" s="20">
        <v>165.09711300378032</v>
      </c>
      <c r="D737" s="20">
        <v>4.123956319573065</v>
      </c>
      <c r="E737" s="20">
        <v>0</v>
      </c>
      <c r="F737" s="20">
        <v>4.123956319573065</v>
      </c>
      <c r="G737" s="20">
        <v>160.97315668420725</v>
      </c>
      <c r="H737" s="20">
        <v>14048</v>
      </c>
      <c r="I737" s="20">
        <v>7092</v>
      </c>
      <c r="J737" s="20">
        <v>0</v>
      </c>
      <c r="K737" s="20">
        <v>7092</v>
      </c>
      <c r="L737" s="20">
        <v>6956</v>
      </c>
      <c r="M737" s="23">
        <v>43.21217365231951</v>
      </c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</row>
    <row r="738" spans="1:39" ht="12.75">
      <c r="A738" s="18" t="s">
        <v>1433</v>
      </c>
      <c r="B738" s="18" t="s">
        <v>4333</v>
      </c>
      <c r="C738" s="20">
        <v>422.85198994746315</v>
      </c>
      <c r="D738" s="20">
        <v>12.966238518791364</v>
      </c>
      <c r="E738" s="20">
        <v>7.062349975463254</v>
      </c>
      <c r="F738" s="20">
        <v>5.903888543328109</v>
      </c>
      <c r="G738" s="20">
        <v>409.8857514286718</v>
      </c>
      <c r="H738" s="20">
        <v>46107</v>
      </c>
      <c r="I738" s="20">
        <v>25336</v>
      </c>
      <c r="J738" s="20">
        <v>10907</v>
      </c>
      <c r="K738" s="20">
        <v>14429</v>
      </c>
      <c r="L738" s="20">
        <v>20771</v>
      </c>
      <c r="M738" s="23">
        <v>50.675096481402235</v>
      </c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</row>
    <row r="739" spans="1:39" ht="12.75">
      <c r="A739" s="18" t="s">
        <v>1434</v>
      </c>
      <c r="B739" s="18" t="s">
        <v>4866</v>
      </c>
      <c r="C739" s="20">
        <v>312.26359299040575</v>
      </c>
      <c r="D739" s="20">
        <v>0</v>
      </c>
      <c r="E739" s="20">
        <v>0</v>
      </c>
      <c r="F739" s="20">
        <v>0</v>
      </c>
      <c r="G739" s="20">
        <v>312.26359299040575</v>
      </c>
      <c r="H739" s="20">
        <v>14957</v>
      </c>
      <c r="I739" s="20">
        <v>0</v>
      </c>
      <c r="J739" s="20">
        <v>0</v>
      </c>
      <c r="K739" s="20">
        <v>0</v>
      </c>
      <c r="L739" s="20">
        <v>14957</v>
      </c>
      <c r="M739" s="23">
        <v>47.89863543413321</v>
      </c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</row>
    <row r="740" spans="1:39" ht="12.75">
      <c r="A740" s="18" t="s">
        <v>1435</v>
      </c>
      <c r="B740" s="18" t="s">
        <v>4609</v>
      </c>
      <c r="C740" s="20">
        <v>372.2572655601772</v>
      </c>
      <c r="D740" s="20">
        <v>3.4758066913694363</v>
      </c>
      <c r="E740" s="20">
        <v>0</v>
      </c>
      <c r="F740" s="20">
        <v>3.4758066913694363</v>
      </c>
      <c r="G740" s="20">
        <v>368.78145886880776</v>
      </c>
      <c r="H740" s="20">
        <v>20165</v>
      </c>
      <c r="I740" s="20">
        <v>4017</v>
      </c>
      <c r="J740" s="20">
        <v>0</v>
      </c>
      <c r="K740" s="20">
        <v>4017</v>
      </c>
      <c r="L740" s="20">
        <v>16148</v>
      </c>
      <c r="M740" s="23">
        <v>43.787450837501495</v>
      </c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</row>
    <row r="741" spans="1:39" ht="12.75">
      <c r="A741" s="18" t="s">
        <v>1436</v>
      </c>
      <c r="B741" s="18" t="s">
        <v>4868</v>
      </c>
      <c r="C741" s="20">
        <v>412.86737068401345</v>
      </c>
      <c r="D741" s="20">
        <v>9.791506386310697</v>
      </c>
      <c r="E741" s="20">
        <v>0</v>
      </c>
      <c r="F741" s="20">
        <v>9.791506386310697</v>
      </c>
      <c r="G741" s="20">
        <v>403.0758642977027</v>
      </c>
      <c r="H741" s="20">
        <v>40930</v>
      </c>
      <c r="I741" s="20">
        <v>21896</v>
      </c>
      <c r="J741" s="20">
        <v>0</v>
      </c>
      <c r="K741" s="20">
        <v>21896</v>
      </c>
      <c r="L741" s="20">
        <v>19034</v>
      </c>
      <c r="M741" s="23">
        <v>47.22187976490182</v>
      </c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</row>
    <row r="742" spans="1:39" ht="12.75">
      <c r="A742" s="18" t="s">
        <v>1437</v>
      </c>
      <c r="B742" s="18" t="s">
        <v>4611</v>
      </c>
      <c r="C742" s="20">
        <v>375.0379028051427</v>
      </c>
      <c r="D742" s="20">
        <v>40.54764433726269</v>
      </c>
      <c r="E742" s="20">
        <v>36.38829873285372</v>
      </c>
      <c r="F742" s="20">
        <v>4.159345604408969</v>
      </c>
      <c r="G742" s="20">
        <v>334.49025846788004</v>
      </c>
      <c r="H742" s="20">
        <v>96472</v>
      </c>
      <c r="I742" s="20">
        <v>73655</v>
      </c>
      <c r="J742" s="20">
        <v>66843</v>
      </c>
      <c r="K742" s="20">
        <v>6812</v>
      </c>
      <c r="L742" s="20">
        <v>22817</v>
      </c>
      <c r="M742" s="23">
        <v>68.21424368085458</v>
      </c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</row>
    <row r="743" spans="1:39" ht="12.75">
      <c r="A743" s="18" t="s">
        <v>1438</v>
      </c>
      <c r="B743" s="18" t="s">
        <v>1361</v>
      </c>
      <c r="C743" s="20">
        <v>357.61634568124316</v>
      </c>
      <c r="D743" s="20">
        <v>5.441686908034114</v>
      </c>
      <c r="E743" s="20">
        <v>0</v>
      </c>
      <c r="F743" s="20">
        <v>5.441686908034114</v>
      </c>
      <c r="G743" s="20">
        <v>352.17465877320905</v>
      </c>
      <c r="H743" s="20">
        <v>26556</v>
      </c>
      <c r="I743" s="20">
        <v>10101</v>
      </c>
      <c r="J743" s="20">
        <v>0</v>
      </c>
      <c r="K743" s="20">
        <v>10101</v>
      </c>
      <c r="L743" s="20">
        <v>16455</v>
      </c>
      <c r="M743" s="23">
        <v>46.72397513586171</v>
      </c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</row>
    <row r="744" spans="1:39" ht="12.75">
      <c r="A744" s="18" t="s">
        <v>1439</v>
      </c>
      <c r="B744" s="18" t="s">
        <v>4871</v>
      </c>
      <c r="C744" s="20">
        <v>405.0950369363933</v>
      </c>
      <c r="D744" s="20">
        <v>6.345880857593051</v>
      </c>
      <c r="E744" s="20">
        <v>0</v>
      </c>
      <c r="F744" s="20">
        <v>6.345880857593051</v>
      </c>
      <c r="G744" s="20">
        <v>398.74915607880024</v>
      </c>
      <c r="H744" s="20">
        <v>33866</v>
      </c>
      <c r="I744" s="20">
        <v>16810</v>
      </c>
      <c r="J744" s="20">
        <v>0</v>
      </c>
      <c r="K744" s="20">
        <v>16810</v>
      </c>
      <c r="L744" s="20">
        <v>17056</v>
      </c>
      <c r="M744" s="23">
        <v>42.773758238699365</v>
      </c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</row>
    <row r="745" spans="1:39" ht="12.75">
      <c r="A745" s="18" t="s">
        <v>1440</v>
      </c>
      <c r="B745" s="18" t="s">
        <v>2510</v>
      </c>
      <c r="C745" s="20">
        <v>305.6805674764372</v>
      </c>
      <c r="D745" s="20">
        <v>0</v>
      </c>
      <c r="E745" s="20">
        <v>0</v>
      </c>
      <c r="F745" s="20">
        <v>0</v>
      </c>
      <c r="G745" s="20">
        <v>305.6805674764372</v>
      </c>
      <c r="H745" s="20">
        <v>10743</v>
      </c>
      <c r="I745" s="20">
        <v>0</v>
      </c>
      <c r="J745" s="20">
        <v>0</v>
      </c>
      <c r="K745" s="20">
        <v>0</v>
      </c>
      <c r="L745" s="20">
        <v>10743</v>
      </c>
      <c r="M745" s="23">
        <v>35.14453041189183</v>
      </c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</row>
    <row r="746" spans="1:39" ht="12.75">
      <c r="A746" s="18" t="s">
        <v>3052</v>
      </c>
      <c r="B746" s="18" t="s">
        <v>2856</v>
      </c>
      <c r="C746" s="20">
        <v>430.65733073409854</v>
      </c>
      <c r="D746" s="20">
        <v>6.997598835209208</v>
      </c>
      <c r="E746" s="20">
        <v>0</v>
      </c>
      <c r="F746" s="20">
        <v>6.997598835209208</v>
      </c>
      <c r="G746" s="20">
        <v>423.6597318988893</v>
      </c>
      <c r="H746" s="20">
        <v>29820</v>
      </c>
      <c r="I746" s="20">
        <v>12233</v>
      </c>
      <c r="J746" s="20">
        <v>0</v>
      </c>
      <c r="K746" s="20">
        <v>12233</v>
      </c>
      <c r="L746" s="20">
        <v>17587</v>
      </c>
      <c r="M746" s="23">
        <v>41.512087828534334</v>
      </c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</row>
    <row r="747" spans="1:39" ht="12.75">
      <c r="A747" s="18" t="s">
        <v>3053</v>
      </c>
      <c r="B747" s="18" t="s">
        <v>2857</v>
      </c>
      <c r="C747" s="20">
        <v>305.2116913057294</v>
      </c>
      <c r="D747" s="20">
        <v>11.762277349784343</v>
      </c>
      <c r="E747" s="20">
        <v>3.6547477155343664</v>
      </c>
      <c r="F747" s="20">
        <v>8.107529634249977</v>
      </c>
      <c r="G747" s="20">
        <v>293.44941395594503</v>
      </c>
      <c r="H747" s="20">
        <v>46109</v>
      </c>
      <c r="I747" s="20">
        <v>16944</v>
      </c>
      <c r="J747" s="20">
        <v>4545</v>
      </c>
      <c r="K747" s="20">
        <v>12399</v>
      </c>
      <c r="L747" s="20">
        <v>29165</v>
      </c>
      <c r="M747" s="23">
        <v>99.38680608296761</v>
      </c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</row>
    <row r="748" spans="1:39" ht="12.75">
      <c r="A748" s="18" t="s">
        <v>3054</v>
      </c>
      <c r="B748" s="18" t="s">
        <v>2687</v>
      </c>
      <c r="C748" s="20">
        <v>372.6030309734428</v>
      </c>
      <c r="D748" s="20">
        <v>6.10715241315324</v>
      </c>
      <c r="E748" s="20">
        <v>0</v>
      </c>
      <c r="F748" s="20">
        <v>6.10715241315324</v>
      </c>
      <c r="G748" s="20">
        <v>366.49587856028955</v>
      </c>
      <c r="H748" s="20">
        <v>24555</v>
      </c>
      <c r="I748" s="20">
        <v>10416</v>
      </c>
      <c r="J748" s="20">
        <v>0</v>
      </c>
      <c r="K748" s="20">
        <v>10416</v>
      </c>
      <c r="L748" s="20">
        <v>14139</v>
      </c>
      <c r="M748" s="23">
        <v>38.57887858259802</v>
      </c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</row>
    <row r="749" spans="1:39" ht="12.75">
      <c r="A749" s="18" t="s">
        <v>3055</v>
      </c>
      <c r="B749" s="18" t="s">
        <v>1372</v>
      </c>
      <c r="C749" s="20">
        <v>362.8773066182032</v>
      </c>
      <c r="D749" s="20">
        <v>14.164533649318743</v>
      </c>
      <c r="E749" s="20">
        <v>0</v>
      </c>
      <c r="F749" s="20">
        <v>14.164533649318743</v>
      </c>
      <c r="G749" s="20">
        <v>348.71277296888445</v>
      </c>
      <c r="H749" s="20">
        <v>40285</v>
      </c>
      <c r="I749" s="20">
        <v>23325</v>
      </c>
      <c r="J749" s="20">
        <v>0</v>
      </c>
      <c r="K749" s="20">
        <v>23325</v>
      </c>
      <c r="L749" s="20">
        <v>16960</v>
      </c>
      <c r="M749" s="23">
        <v>48.63601598417313</v>
      </c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</row>
    <row r="750" spans="1:39" ht="12.75">
      <c r="A750" s="18" t="s">
        <v>3056</v>
      </c>
      <c r="B750" s="18" t="s">
        <v>2858</v>
      </c>
      <c r="C750" s="20">
        <v>393.29104325764587</v>
      </c>
      <c r="D750" s="20">
        <v>44.01413092622258</v>
      </c>
      <c r="E750" s="20">
        <v>44.01413092622258</v>
      </c>
      <c r="F750" s="20">
        <v>0</v>
      </c>
      <c r="G750" s="20">
        <v>349.27691233142326</v>
      </c>
      <c r="H750" s="20">
        <v>118769</v>
      </c>
      <c r="I750" s="20">
        <v>91012</v>
      </c>
      <c r="J750" s="20">
        <v>91012</v>
      </c>
      <c r="K750" s="20">
        <v>0</v>
      </c>
      <c r="L750" s="20">
        <v>27757</v>
      </c>
      <c r="M750" s="23">
        <v>79.46989629151848</v>
      </c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</row>
    <row r="751" spans="1:39" ht="12.75">
      <c r="A751" s="18" t="s">
        <v>3057</v>
      </c>
      <c r="B751" s="18" t="s">
        <v>2859</v>
      </c>
      <c r="C751" s="20">
        <v>430.0850372954676</v>
      </c>
      <c r="D751" s="20">
        <v>13.836671373243094</v>
      </c>
      <c r="E751" s="20">
        <v>0</v>
      </c>
      <c r="F751" s="20">
        <v>13.836671373243094</v>
      </c>
      <c r="G751" s="20">
        <v>416.2483659222245</v>
      </c>
      <c r="H751" s="20">
        <v>39674</v>
      </c>
      <c r="I751" s="20">
        <v>18757</v>
      </c>
      <c r="J751" s="20">
        <v>0</v>
      </c>
      <c r="K751" s="20">
        <v>18757</v>
      </c>
      <c r="L751" s="20">
        <v>20917</v>
      </c>
      <c r="M751" s="23">
        <v>50.251248322998386</v>
      </c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</row>
    <row r="752" spans="1:39" ht="12.75">
      <c r="A752" s="18" t="s">
        <v>3058</v>
      </c>
      <c r="B752" s="18" t="s">
        <v>2860</v>
      </c>
      <c r="C752" s="20">
        <v>463.8126639724509</v>
      </c>
      <c r="D752" s="20">
        <v>85.86837223112185</v>
      </c>
      <c r="E752" s="20">
        <v>79.56774477768859</v>
      </c>
      <c r="F752" s="20">
        <v>6.300627453433272</v>
      </c>
      <c r="G752" s="20">
        <v>377.94429174132904</v>
      </c>
      <c r="H752" s="20">
        <v>182791</v>
      </c>
      <c r="I752" s="20">
        <v>143346</v>
      </c>
      <c r="J752" s="20">
        <v>133745</v>
      </c>
      <c r="K752" s="20">
        <v>9601</v>
      </c>
      <c r="L752" s="20">
        <v>39445</v>
      </c>
      <c r="M752" s="23">
        <v>104.3672331132779</v>
      </c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</row>
    <row r="753" spans="1:39" ht="12.75">
      <c r="A753" s="18" t="s">
        <v>3059</v>
      </c>
      <c r="B753" s="18" t="s">
        <v>1376</v>
      </c>
      <c r="C753" s="20">
        <v>214.96208677011867</v>
      </c>
      <c r="D753" s="20">
        <v>9.20050556121194</v>
      </c>
      <c r="E753" s="20">
        <v>0</v>
      </c>
      <c r="F753" s="20">
        <v>9.20050556121194</v>
      </c>
      <c r="G753" s="20">
        <v>205.76158120890673</v>
      </c>
      <c r="H753" s="20">
        <v>25588</v>
      </c>
      <c r="I753" s="20">
        <v>16763</v>
      </c>
      <c r="J753" s="20">
        <v>0</v>
      </c>
      <c r="K753" s="20">
        <v>16763</v>
      </c>
      <c r="L753" s="20">
        <v>8825</v>
      </c>
      <c r="M753" s="23">
        <v>42.88944490099007</v>
      </c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</row>
    <row r="754" spans="1:39" ht="12.75">
      <c r="A754" s="18" t="s">
        <v>3060</v>
      </c>
      <c r="B754" s="18" t="s">
        <v>2697</v>
      </c>
      <c r="C754" s="20">
        <v>147.9982440106981</v>
      </c>
      <c r="D754" s="20">
        <v>35.79510871264903</v>
      </c>
      <c r="E754" s="20">
        <v>35.79510871264903</v>
      </c>
      <c r="F754" s="20">
        <v>0</v>
      </c>
      <c r="G754" s="20">
        <v>112.20313529804906</v>
      </c>
      <c r="H754" s="20">
        <v>70823</v>
      </c>
      <c r="I754" s="20">
        <v>56018</v>
      </c>
      <c r="J754" s="20">
        <v>56018</v>
      </c>
      <c r="K754" s="20">
        <v>0</v>
      </c>
      <c r="L754" s="20">
        <v>14805</v>
      </c>
      <c r="M754" s="23">
        <v>131.94818451973705</v>
      </c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</row>
    <row r="755" spans="1:39" ht="12.75">
      <c r="A755" s="18" t="s">
        <v>3061</v>
      </c>
      <c r="B755" s="18" t="s">
        <v>2861</v>
      </c>
      <c r="C755" s="20">
        <v>395.6905999359844</v>
      </c>
      <c r="D755" s="20">
        <v>2.546252827710345</v>
      </c>
      <c r="E755" s="20">
        <v>0</v>
      </c>
      <c r="F755" s="20">
        <v>2.546252827710345</v>
      </c>
      <c r="G755" s="20">
        <v>393.144347108274</v>
      </c>
      <c r="H755" s="20">
        <v>17954</v>
      </c>
      <c r="I755" s="20">
        <v>6139</v>
      </c>
      <c r="J755" s="20">
        <v>0</v>
      </c>
      <c r="K755" s="20">
        <v>6139</v>
      </c>
      <c r="L755" s="20">
        <v>11815</v>
      </c>
      <c r="M755" s="23">
        <v>30.05257505774612</v>
      </c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</row>
    <row r="756" spans="1:39" ht="12.75">
      <c r="A756" s="18" t="s">
        <v>3062</v>
      </c>
      <c r="B756" s="18" t="s">
        <v>1377</v>
      </c>
      <c r="C756" s="20">
        <v>386.0019822447397</v>
      </c>
      <c r="D756" s="20">
        <v>3.1917298618181595</v>
      </c>
      <c r="E756" s="20">
        <v>0</v>
      </c>
      <c r="F756" s="20">
        <v>3.1917298618181595</v>
      </c>
      <c r="G756" s="20">
        <v>382.8102523829215</v>
      </c>
      <c r="H756" s="20">
        <v>22151</v>
      </c>
      <c r="I756" s="20">
        <v>4577</v>
      </c>
      <c r="J756" s="20">
        <v>0</v>
      </c>
      <c r="K756" s="20">
        <v>4577</v>
      </c>
      <c r="L756" s="20">
        <v>17574</v>
      </c>
      <c r="M756" s="23">
        <v>45.90786137676609</v>
      </c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</row>
    <row r="757" spans="1:39" ht="12.75">
      <c r="A757" s="18" t="s">
        <v>3063</v>
      </c>
      <c r="B757" s="18" t="s">
        <v>2516</v>
      </c>
      <c r="C757" s="20">
        <v>368.5069739570725</v>
      </c>
      <c r="D757" s="20">
        <v>4.856341696676401</v>
      </c>
      <c r="E757" s="20">
        <v>0</v>
      </c>
      <c r="F757" s="20">
        <v>4.856341696676401</v>
      </c>
      <c r="G757" s="20">
        <v>363.6506322603961</v>
      </c>
      <c r="H757" s="20">
        <v>20511</v>
      </c>
      <c r="I757" s="20">
        <v>7354</v>
      </c>
      <c r="J757" s="20">
        <v>0</v>
      </c>
      <c r="K757" s="20">
        <v>7354</v>
      </c>
      <c r="L757" s="20">
        <v>13157</v>
      </c>
      <c r="M757" s="23">
        <v>36.180330330290154</v>
      </c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</row>
    <row r="758" spans="1:39" ht="12.75">
      <c r="A758" s="18" t="s">
        <v>3064</v>
      </c>
      <c r="B758" s="18" t="s">
        <v>2862</v>
      </c>
      <c r="C758" s="20">
        <v>488.7831955530382</v>
      </c>
      <c r="D758" s="20">
        <v>9.240898334474263</v>
      </c>
      <c r="E758" s="20">
        <v>0</v>
      </c>
      <c r="F758" s="20">
        <v>9.240898334474263</v>
      </c>
      <c r="G758" s="20">
        <v>479.54229721856393</v>
      </c>
      <c r="H758" s="20">
        <v>32500</v>
      </c>
      <c r="I758" s="20">
        <v>15166</v>
      </c>
      <c r="J758" s="20">
        <v>0</v>
      </c>
      <c r="K758" s="20">
        <v>15166</v>
      </c>
      <c r="L758" s="20">
        <v>17334</v>
      </c>
      <c r="M758" s="23">
        <v>36.146967849427426</v>
      </c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</row>
    <row r="759" spans="1:39" ht="12.75">
      <c r="A759" s="18" t="s">
        <v>3065</v>
      </c>
      <c r="B759" s="18" t="s">
        <v>2518</v>
      </c>
      <c r="C759" s="20">
        <v>414.0279020059128</v>
      </c>
      <c r="D759" s="20">
        <v>28.0123035081562</v>
      </c>
      <c r="E759" s="20">
        <v>0</v>
      </c>
      <c r="F759" s="20">
        <v>28.0123035081562</v>
      </c>
      <c r="G759" s="20">
        <v>386.01559849775657</v>
      </c>
      <c r="H759" s="20">
        <v>73403</v>
      </c>
      <c r="I759" s="20">
        <v>52523</v>
      </c>
      <c r="J759" s="20">
        <v>0</v>
      </c>
      <c r="K759" s="20">
        <v>52523</v>
      </c>
      <c r="L759" s="20">
        <v>20880</v>
      </c>
      <c r="M759" s="23">
        <v>54.091078394909346</v>
      </c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</row>
    <row r="760" spans="1:39" ht="12.75">
      <c r="A760" s="18" t="s">
        <v>3066</v>
      </c>
      <c r="B760" s="18" t="s">
        <v>1379</v>
      </c>
      <c r="C760" s="20">
        <v>541.7270432777232</v>
      </c>
      <c r="D760" s="20">
        <v>10.422918903641824</v>
      </c>
      <c r="E760" s="20">
        <v>0</v>
      </c>
      <c r="F760" s="20">
        <v>10.422918903641824</v>
      </c>
      <c r="G760" s="20">
        <v>531.3041243740813</v>
      </c>
      <c r="H760" s="20">
        <v>33157</v>
      </c>
      <c r="I760" s="20">
        <v>11747</v>
      </c>
      <c r="J760" s="20">
        <v>0</v>
      </c>
      <c r="K760" s="20">
        <v>11747</v>
      </c>
      <c r="L760" s="20">
        <v>21410</v>
      </c>
      <c r="M760" s="23">
        <v>40.29707095766044</v>
      </c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</row>
    <row r="761" spans="1:39" ht="12.75">
      <c r="A761" s="18" t="s">
        <v>3067</v>
      </c>
      <c r="B761" s="18" t="s">
        <v>766</v>
      </c>
      <c r="C761" s="20">
        <v>397.93908439134776</v>
      </c>
      <c r="D761" s="20">
        <v>97.60540009181491</v>
      </c>
      <c r="E761" s="20">
        <v>96.10892809362805</v>
      </c>
      <c r="F761" s="20">
        <v>1.4964719981868677</v>
      </c>
      <c r="G761" s="20">
        <v>300.3336842995329</v>
      </c>
      <c r="H761" s="20">
        <v>182740</v>
      </c>
      <c r="I761" s="20">
        <v>161420</v>
      </c>
      <c r="J761" s="20">
        <v>158825</v>
      </c>
      <c r="K761" s="20">
        <v>2595</v>
      </c>
      <c r="L761" s="20">
        <v>21320</v>
      </c>
      <c r="M761" s="23">
        <v>70.98770838750424</v>
      </c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</row>
    <row r="762" spans="1:39" ht="12.75">
      <c r="A762" s="18" t="s">
        <v>3068</v>
      </c>
      <c r="B762" s="18" t="s">
        <v>4769</v>
      </c>
      <c r="C762" s="20">
        <v>306.1244026528257</v>
      </c>
      <c r="D762" s="20">
        <v>27.025634818318043</v>
      </c>
      <c r="E762" s="20">
        <v>17.23559716184561</v>
      </c>
      <c r="F762" s="20">
        <v>9.79003765647243</v>
      </c>
      <c r="G762" s="20">
        <v>279.09876783450767</v>
      </c>
      <c r="H762" s="20">
        <v>55391</v>
      </c>
      <c r="I762" s="20">
        <v>34126</v>
      </c>
      <c r="J762" s="20">
        <v>17887</v>
      </c>
      <c r="K762" s="20">
        <v>16239</v>
      </c>
      <c r="L762" s="20">
        <v>21265</v>
      </c>
      <c r="M762" s="23">
        <v>76.19166564221142</v>
      </c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</row>
    <row r="763" spans="1:39" ht="12.75">
      <c r="A763" s="18" t="s">
        <v>3069</v>
      </c>
      <c r="B763" s="18" t="s">
        <v>2863</v>
      </c>
      <c r="C763" s="20">
        <v>485.21638784351927</v>
      </c>
      <c r="D763" s="20">
        <v>2.5875992715038225</v>
      </c>
      <c r="E763" s="20">
        <v>0.10260182170376522</v>
      </c>
      <c r="F763" s="20">
        <v>2.4849974498000575</v>
      </c>
      <c r="G763" s="20">
        <v>482.6287885720154</v>
      </c>
      <c r="H763" s="20">
        <v>34325</v>
      </c>
      <c r="I763" s="20">
        <v>4157</v>
      </c>
      <c r="J763" s="20">
        <v>86</v>
      </c>
      <c r="K763" s="20">
        <v>4071</v>
      </c>
      <c r="L763" s="20">
        <v>30168</v>
      </c>
      <c r="M763" s="23">
        <v>62.50766782739999</v>
      </c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</row>
    <row r="764" spans="1:39" ht="12.75">
      <c r="A764" s="18" t="s">
        <v>3070</v>
      </c>
      <c r="B764" s="18" t="s">
        <v>2864</v>
      </c>
      <c r="C764" s="20">
        <v>408.3929809848907</v>
      </c>
      <c r="D764" s="20">
        <v>52.77538047400128</v>
      </c>
      <c r="E764" s="20">
        <v>52.77538047400128</v>
      </c>
      <c r="F764" s="20">
        <v>0</v>
      </c>
      <c r="G764" s="20">
        <v>355.6176005108894</v>
      </c>
      <c r="H764" s="20">
        <v>104093</v>
      </c>
      <c r="I764" s="20">
        <v>73660</v>
      </c>
      <c r="J764" s="20">
        <v>73660</v>
      </c>
      <c r="K764" s="20">
        <v>0</v>
      </c>
      <c r="L764" s="20">
        <v>30433</v>
      </c>
      <c r="M764" s="23">
        <v>85.57787903714318</v>
      </c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</row>
    <row r="765" spans="1:39" ht="12.75">
      <c r="A765" s="18" t="s">
        <v>3071</v>
      </c>
      <c r="B765" s="18" t="s">
        <v>1381</v>
      </c>
      <c r="C765" s="20">
        <v>392.92631485876603</v>
      </c>
      <c r="D765" s="20">
        <v>13.216985914633746</v>
      </c>
      <c r="E765" s="20">
        <v>0</v>
      </c>
      <c r="F765" s="20">
        <v>13.216985914633746</v>
      </c>
      <c r="G765" s="20">
        <v>379.70932894413227</v>
      </c>
      <c r="H765" s="20">
        <v>48508</v>
      </c>
      <c r="I765" s="20">
        <v>26901</v>
      </c>
      <c r="J765" s="20">
        <v>0</v>
      </c>
      <c r="K765" s="20">
        <v>26901</v>
      </c>
      <c r="L765" s="20">
        <v>21607</v>
      </c>
      <c r="M765" s="23">
        <v>56.90405358246834</v>
      </c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</row>
    <row r="766" spans="1:39" ht="12.75">
      <c r="A766" s="18" t="s">
        <v>3072</v>
      </c>
      <c r="B766" s="18" t="s">
        <v>2521</v>
      </c>
      <c r="C766" s="20">
        <v>293.0660804874762</v>
      </c>
      <c r="D766" s="20">
        <v>37.58706606542952</v>
      </c>
      <c r="E766" s="20">
        <v>35.13168182307829</v>
      </c>
      <c r="F766" s="20">
        <v>2.455384242351234</v>
      </c>
      <c r="G766" s="20">
        <v>255.4790144220467</v>
      </c>
      <c r="H766" s="20">
        <v>84964</v>
      </c>
      <c r="I766" s="20">
        <v>66469</v>
      </c>
      <c r="J766" s="20">
        <v>63423</v>
      </c>
      <c r="K766" s="20">
        <v>3046</v>
      </c>
      <c r="L766" s="20">
        <v>18495</v>
      </c>
      <c r="M766" s="23">
        <v>72.39342159605562</v>
      </c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</row>
    <row r="767" spans="1:39" ht="12.75">
      <c r="A767" s="18" t="s">
        <v>3073</v>
      </c>
      <c r="B767" s="18" t="s">
        <v>2865</v>
      </c>
      <c r="C767" s="20">
        <v>382.59246839663274</v>
      </c>
      <c r="D767" s="20">
        <v>8.574105026538682</v>
      </c>
      <c r="E767" s="20">
        <v>0.18349431832441246</v>
      </c>
      <c r="F767" s="20">
        <v>8.39061070821427</v>
      </c>
      <c r="G767" s="20">
        <v>374.01836337009405</v>
      </c>
      <c r="H767" s="20">
        <v>38075</v>
      </c>
      <c r="I767" s="20">
        <v>18438</v>
      </c>
      <c r="J767" s="20">
        <v>110</v>
      </c>
      <c r="K767" s="20">
        <v>18328</v>
      </c>
      <c r="L767" s="20">
        <v>19637</v>
      </c>
      <c r="M767" s="23">
        <v>52.50276971178829</v>
      </c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</row>
    <row r="768" spans="1:39" ht="12.75">
      <c r="A768" s="18" t="s">
        <v>3074</v>
      </c>
      <c r="B768" s="18" t="s">
        <v>1383</v>
      </c>
      <c r="C768" s="20">
        <v>509.31381474776185</v>
      </c>
      <c r="D768" s="20">
        <v>13.664961642753475</v>
      </c>
      <c r="E768" s="20">
        <v>0</v>
      </c>
      <c r="F768" s="20">
        <v>13.664961642753475</v>
      </c>
      <c r="G768" s="20">
        <v>495.6488531050084</v>
      </c>
      <c r="H768" s="20">
        <v>41335</v>
      </c>
      <c r="I768" s="20">
        <v>23267</v>
      </c>
      <c r="J768" s="20">
        <v>0</v>
      </c>
      <c r="K768" s="20">
        <v>23267</v>
      </c>
      <c r="L768" s="20">
        <v>18068</v>
      </c>
      <c r="M768" s="23">
        <v>36.45322668823387</v>
      </c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</row>
    <row r="769" spans="1:39" ht="12.75">
      <c r="A769" s="18" t="s">
        <v>3075</v>
      </c>
      <c r="B769" s="18" t="s">
        <v>4775</v>
      </c>
      <c r="C769" s="20">
        <v>559.8645818733874</v>
      </c>
      <c r="D769" s="20">
        <v>9.560920048818664</v>
      </c>
      <c r="E769" s="20">
        <v>0</v>
      </c>
      <c r="F769" s="20">
        <v>9.560920048818664</v>
      </c>
      <c r="G769" s="20">
        <v>550.3036618245686</v>
      </c>
      <c r="H769" s="20">
        <v>30043</v>
      </c>
      <c r="I769" s="20">
        <v>11599</v>
      </c>
      <c r="J769" s="20">
        <v>0</v>
      </c>
      <c r="K769" s="20">
        <v>11599</v>
      </c>
      <c r="L769" s="20">
        <v>18444</v>
      </c>
      <c r="M769" s="23">
        <v>33.51604083252451</v>
      </c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</row>
    <row r="770" spans="1:39" ht="12.75">
      <c r="A770" s="18" t="s">
        <v>3076</v>
      </c>
      <c r="B770" s="18" t="s">
        <v>2866</v>
      </c>
      <c r="C770" s="20">
        <v>383.635999402315</v>
      </c>
      <c r="D770" s="20">
        <v>5.734699282971035</v>
      </c>
      <c r="E770" s="20">
        <v>0</v>
      </c>
      <c r="F770" s="20">
        <v>5.734699282971035</v>
      </c>
      <c r="G770" s="20">
        <v>377.90130011934394</v>
      </c>
      <c r="H770" s="20">
        <v>21806</v>
      </c>
      <c r="I770" s="20">
        <v>9323</v>
      </c>
      <c r="J770" s="20">
        <v>0</v>
      </c>
      <c r="K770" s="20">
        <v>9323</v>
      </c>
      <c r="L770" s="20">
        <v>12483</v>
      </c>
      <c r="M770" s="23">
        <v>33.0324346490943</v>
      </c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</row>
    <row r="771" spans="1:39" ht="12.75">
      <c r="A771" s="18" t="s">
        <v>3077</v>
      </c>
      <c r="B771" s="18" t="s">
        <v>1384</v>
      </c>
      <c r="C771" s="20">
        <v>361.3644504058505</v>
      </c>
      <c r="D771" s="20">
        <v>11.968427713897297</v>
      </c>
      <c r="E771" s="20">
        <v>0</v>
      </c>
      <c r="F771" s="20">
        <v>11.968427713897297</v>
      </c>
      <c r="G771" s="20">
        <v>349.39602269195325</v>
      </c>
      <c r="H771" s="20">
        <v>31705</v>
      </c>
      <c r="I771" s="20">
        <v>17198</v>
      </c>
      <c r="J771" s="20">
        <v>0</v>
      </c>
      <c r="K771" s="20">
        <v>17198</v>
      </c>
      <c r="L771" s="20">
        <v>14507</v>
      </c>
      <c r="M771" s="23">
        <v>41.520220774780164</v>
      </c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</row>
    <row r="772" spans="1:39" ht="12.75">
      <c r="A772" s="18" t="s">
        <v>3078</v>
      </c>
      <c r="B772" s="18" t="s">
        <v>2867</v>
      </c>
      <c r="C772" s="20">
        <v>377.2236029209345</v>
      </c>
      <c r="D772" s="20">
        <v>8.198575440165282</v>
      </c>
      <c r="E772" s="20">
        <v>0</v>
      </c>
      <c r="F772" s="20">
        <v>8.198575440165282</v>
      </c>
      <c r="G772" s="20">
        <v>369.02502748076927</v>
      </c>
      <c r="H772" s="20">
        <v>27554</v>
      </c>
      <c r="I772" s="20">
        <v>11366</v>
      </c>
      <c r="J772" s="20">
        <v>0</v>
      </c>
      <c r="K772" s="20">
        <v>11366</v>
      </c>
      <c r="L772" s="20">
        <v>16188</v>
      </c>
      <c r="M772" s="23">
        <v>43.86694341711984</v>
      </c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</row>
    <row r="773" spans="1:39" ht="12.75">
      <c r="A773" s="18" t="s">
        <v>3079</v>
      </c>
      <c r="B773" s="18" t="s">
        <v>2524</v>
      </c>
      <c r="C773" s="20">
        <v>320.192762297041</v>
      </c>
      <c r="D773" s="20">
        <v>43.48236694076007</v>
      </c>
      <c r="E773" s="20">
        <v>43.48236694076007</v>
      </c>
      <c r="F773" s="20">
        <v>0</v>
      </c>
      <c r="G773" s="20">
        <v>276.7103953562809</v>
      </c>
      <c r="H773" s="20">
        <v>115209</v>
      </c>
      <c r="I773" s="20">
        <v>95434</v>
      </c>
      <c r="J773" s="20">
        <v>95434</v>
      </c>
      <c r="K773" s="20">
        <v>0</v>
      </c>
      <c r="L773" s="20">
        <v>19775</v>
      </c>
      <c r="M773" s="23">
        <v>71.46460823973933</v>
      </c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</row>
    <row r="774" spans="1:39" ht="12.75">
      <c r="A774" s="18" t="s">
        <v>3080</v>
      </c>
      <c r="B774" s="18" t="s">
        <v>2824</v>
      </c>
      <c r="C774" s="20">
        <v>515.8332578505039</v>
      </c>
      <c r="D774" s="20">
        <v>13.685944324946052</v>
      </c>
      <c r="E774" s="20">
        <v>0</v>
      </c>
      <c r="F774" s="20">
        <v>13.685944324946052</v>
      </c>
      <c r="G774" s="20">
        <v>502.14731352555776</v>
      </c>
      <c r="H774" s="20">
        <v>39256</v>
      </c>
      <c r="I774" s="20">
        <v>25141</v>
      </c>
      <c r="J774" s="20">
        <v>0</v>
      </c>
      <c r="K774" s="20">
        <v>25141</v>
      </c>
      <c r="L774" s="20">
        <v>14115</v>
      </c>
      <c r="M774" s="23">
        <v>28.109281120910726</v>
      </c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</row>
    <row r="775" spans="1:39" ht="12.75">
      <c r="A775" s="18" t="s">
        <v>3081</v>
      </c>
      <c r="B775" s="18" t="s">
        <v>2868</v>
      </c>
      <c r="C775" s="20">
        <v>537.5016612014009</v>
      </c>
      <c r="D775" s="20">
        <v>31.443354480108635</v>
      </c>
      <c r="E775" s="20">
        <v>0</v>
      </c>
      <c r="F775" s="20">
        <v>31.443354480108635</v>
      </c>
      <c r="G775" s="20">
        <v>506.0583067212923</v>
      </c>
      <c r="H775" s="20">
        <v>74057</v>
      </c>
      <c r="I775" s="20">
        <v>34676</v>
      </c>
      <c r="J775" s="20">
        <v>0</v>
      </c>
      <c r="K775" s="20">
        <v>34676</v>
      </c>
      <c r="L775" s="20">
        <v>39381</v>
      </c>
      <c r="M775" s="23">
        <v>77.81909609417553</v>
      </c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</row>
    <row r="776" spans="1:39" ht="12.75">
      <c r="A776" s="18" t="s">
        <v>3082</v>
      </c>
      <c r="B776" s="18" t="s">
        <v>2869</v>
      </c>
      <c r="C776" s="20">
        <v>379.56273202282784</v>
      </c>
      <c r="D776" s="20">
        <v>2.001420467159564</v>
      </c>
      <c r="E776" s="20">
        <v>0</v>
      </c>
      <c r="F776" s="20">
        <v>2.001420467159564</v>
      </c>
      <c r="G776" s="20">
        <v>377.5613115556683</v>
      </c>
      <c r="H776" s="20">
        <v>34909</v>
      </c>
      <c r="I776" s="20">
        <v>3186</v>
      </c>
      <c r="J776" s="20">
        <v>0</v>
      </c>
      <c r="K776" s="20">
        <v>3186</v>
      </c>
      <c r="L776" s="20">
        <v>31723</v>
      </c>
      <c r="M776" s="23">
        <v>84.02079087312077</v>
      </c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</row>
    <row r="777" spans="1:39" ht="12.75">
      <c r="A777" s="18" t="s">
        <v>3083</v>
      </c>
      <c r="B777" s="18" t="s">
        <v>2570</v>
      </c>
      <c r="C777" s="20">
        <v>496.9838613463434</v>
      </c>
      <c r="D777" s="20">
        <v>212.10100683669802</v>
      </c>
      <c r="E777" s="20">
        <v>203.2984324668059</v>
      </c>
      <c r="F777" s="20">
        <v>8.802574369892119</v>
      </c>
      <c r="G777" s="20">
        <v>284.88285450964537</v>
      </c>
      <c r="H777" s="20">
        <v>484564</v>
      </c>
      <c r="I777" s="20">
        <v>462261</v>
      </c>
      <c r="J777" s="20">
        <v>449962</v>
      </c>
      <c r="K777" s="20">
        <v>12299</v>
      </c>
      <c r="L777" s="20">
        <v>22303</v>
      </c>
      <c r="M777" s="23">
        <v>78.288319731944</v>
      </c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</row>
    <row r="778" spans="1:39" ht="12.75">
      <c r="A778" s="18" t="s">
        <v>3084</v>
      </c>
      <c r="B778" s="18" t="s">
        <v>2870</v>
      </c>
      <c r="C778" s="20">
        <v>598.2367925318717</v>
      </c>
      <c r="D778" s="20">
        <v>34.55333585843668</v>
      </c>
      <c r="E778" s="20">
        <v>31.87275371014516</v>
      </c>
      <c r="F778" s="20">
        <v>2.6805821482915206</v>
      </c>
      <c r="G778" s="20">
        <v>563.683456673435</v>
      </c>
      <c r="H778" s="20">
        <v>110106</v>
      </c>
      <c r="I778" s="20">
        <v>71101</v>
      </c>
      <c r="J778" s="20">
        <v>64880</v>
      </c>
      <c r="K778" s="20">
        <v>6221</v>
      </c>
      <c r="L778" s="20">
        <v>39005</v>
      </c>
      <c r="M778" s="23">
        <v>69.19663782610743</v>
      </c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</row>
    <row r="779" spans="1:39" ht="12.75">
      <c r="A779" s="18" t="s">
        <v>3085</v>
      </c>
      <c r="B779" s="18" t="s">
        <v>1387</v>
      </c>
      <c r="C779" s="20">
        <v>448.82979027356447</v>
      </c>
      <c r="D779" s="20">
        <v>14.323382341187795</v>
      </c>
      <c r="E779" s="20">
        <v>0</v>
      </c>
      <c r="F779" s="20">
        <v>14.323382341187795</v>
      </c>
      <c r="G779" s="20">
        <v>434.50640793237665</v>
      </c>
      <c r="H779" s="20">
        <v>45922</v>
      </c>
      <c r="I779" s="20">
        <v>20067</v>
      </c>
      <c r="J779" s="20">
        <v>0</v>
      </c>
      <c r="K779" s="20">
        <v>20067</v>
      </c>
      <c r="L779" s="20">
        <v>25855</v>
      </c>
      <c r="M779" s="23">
        <v>59.504300806592205</v>
      </c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</row>
    <row r="780" spans="1:39" ht="12.75">
      <c r="A780" s="18" t="s">
        <v>3086</v>
      </c>
      <c r="B780" s="18" t="s">
        <v>1392</v>
      </c>
      <c r="C780" s="20">
        <v>452.12899339882387</v>
      </c>
      <c r="D780" s="20">
        <v>64.35311176516693</v>
      </c>
      <c r="E780" s="20">
        <v>59.06622720601948</v>
      </c>
      <c r="F780" s="20">
        <v>5.286884559147457</v>
      </c>
      <c r="G780" s="20">
        <v>387.7758816336569</v>
      </c>
      <c r="H780" s="20">
        <v>133358</v>
      </c>
      <c r="I780" s="20">
        <v>101872</v>
      </c>
      <c r="J780" s="20">
        <v>91505</v>
      </c>
      <c r="K780" s="20">
        <v>10367</v>
      </c>
      <c r="L780" s="20">
        <v>31486</v>
      </c>
      <c r="M780" s="23">
        <v>81.19638557032728</v>
      </c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</row>
    <row r="781" spans="1:39" ht="12.75">
      <c r="A781" s="18" t="s">
        <v>3087</v>
      </c>
      <c r="B781" s="18" t="s">
        <v>1394</v>
      </c>
      <c r="C781" s="20">
        <v>396.24811997561386</v>
      </c>
      <c r="D781" s="20">
        <v>324.36180329444903</v>
      </c>
      <c r="E781" s="20">
        <v>324.36180329444903</v>
      </c>
      <c r="F781" s="20">
        <v>0</v>
      </c>
      <c r="G781" s="20">
        <v>71.88631668116477</v>
      </c>
      <c r="H781" s="20">
        <v>860454</v>
      </c>
      <c r="I781" s="20">
        <v>851501</v>
      </c>
      <c r="J781" s="20">
        <v>851501</v>
      </c>
      <c r="K781" s="20">
        <v>0</v>
      </c>
      <c r="L781" s="20">
        <v>8953</v>
      </c>
      <c r="M781" s="23">
        <v>124.54386889383932</v>
      </c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</row>
    <row r="782" spans="1:39" ht="12.75">
      <c r="A782" s="18" t="s">
        <v>3088</v>
      </c>
      <c r="B782" s="18" t="s">
        <v>1395</v>
      </c>
      <c r="C782" s="20">
        <v>444.2736219750401</v>
      </c>
      <c r="D782" s="20">
        <v>10.68418949394844</v>
      </c>
      <c r="E782" s="20">
        <v>0</v>
      </c>
      <c r="F782" s="20">
        <v>10.68418949394844</v>
      </c>
      <c r="G782" s="20">
        <v>433.58943248109165</v>
      </c>
      <c r="H782" s="20">
        <v>45128</v>
      </c>
      <c r="I782" s="20">
        <v>16784</v>
      </c>
      <c r="J782" s="20">
        <v>0</v>
      </c>
      <c r="K782" s="20">
        <v>16784</v>
      </c>
      <c r="L782" s="20">
        <v>28344</v>
      </c>
      <c r="M782" s="23">
        <v>65.37059687504272</v>
      </c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</row>
    <row r="783" spans="1:39" ht="12.75">
      <c r="A783" s="18" t="s">
        <v>3089</v>
      </c>
      <c r="B783" s="18" t="s">
        <v>778</v>
      </c>
      <c r="C783" s="20">
        <v>336.13558569463316</v>
      </c>
      <c r="D783" s="20">
        <v>1.5984676406461331</v>
      </c>
      <c r="E783" s="20">
        <v>0</v>
      </c>
      <c r="F783" s="20">
        <v>1.5984676406461331</v>
      </c>
      <c r="G783" s="20">
        <v>334.537118053987</v>
      </c>
      <c r="H783" s="20">
        <v>10369</v>
      </c>
      <c r="I783" s="20">
        <v>2706</v>
      </c>
      <c r="J783" s="20">
        <v>0</v>
      </c>
      <c r="K783" s="20">
        <v>2706</v>
      </c>
      <c r="L783" s="20">
        <v>7663</v>
      </c>
      <c r="M783" s="23">
        <v>22.90627732006515</v>
      </c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</row>
    <row r="784" spans="1:39" ht="12.75">
      <c r="A784" s="18" t="s">
        <v>3090</v>
      </c>
      <c r="B784" s="18" t="s">
        <v>2871</v>
      </c>
      <c r="C784" s="20">
        <v>375.61857850581066</v>
      </c>
      <c r="D784" s="20">
        <v>10.493358862359859</v>
      </c>
      <c r="E784" s="20">
        <v>0.34456000460232905</v>
      </c>
      <c r="F784" s="20">
        <v>10.14879885775753</v>
      </c>
      <c r="G784" s="20">
        <v>365.12521964345075</v>
      </c>
      <c r="H784" s="20">
        <v>36082</v>
      </c>
      <c r="I784" s="20">
        <v>18546</v>
      </c>
      <c r="J784" s="20">
        <v>316</v>
      </c>
      <c r="K784" s="20">
        <v>18230</v>
      </c>
      <c r="L784" s="20">
        <v>17536</v>
      </c>
      <c r="M784" s="23">
        <v>48.02735898967516</v>
      </c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</row>
    <row r="785" spans="1:39" ht="12.75">
      <c r="A785" s="18" t="s">
        <v>3091</v>
      </c>
      <c r="B785" s="18" t="s">
        <v>1397</v>
      </c>
      <c r="C785" s="20">
        <v>394.3453824006474</v>
      </c>
      <c r="D785" s="20">
        <v>42.9966536589095</v>
      </c>
      <c r="E785" s="20">
        <v>42.9966536589095</v>
      </c>
      <c r="F785" s="20">
        <v>0</v>
      </c>
      <c r="G785" s="20">
        <v>351.3487287417379</v>
      </c>
      <c r="H785" s="20">
        <v>120563</v>
      </c>
      <c r="I785" s="20">
        <v>92456</v>
      </c>
      <c r="J785" s="20">
        <v>92456</v>
      </c>
      <c r="K785" s="20">
        <v>0</v>
      </c>
      <c r="L785" s="20">
        <v>28107</v>
      </c>
      <c r="M785" s="23">
        <v>79.997443282797</v>
      </c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</row>
    <row r="786" spans="1:39" ht="12.75">
      <c r="A786" s="18" t="s">
        <v>3092</v>
      </c>
      <c r="B786" s="18" t="s">
        <v>1398</v>
      </c>
      <c r="C786" s="20">
        <v>504.51033265340874</v>
      </c>
      <c r="D786" s="20">
        <v>9.216538809178248</v>
      </c>
      <c r="E786" s="20">
        <v>0</v>
      </c>
      <c r="F786" s="20">
        <v>9.216538809178248</v>
      </c>
      <c r="G786" s="20">
        <v>495.2937938442305</v>
      </c>
      <c r="H786" s="20">
        <v>37629</v>
      </c>
      <c r="I786" s="20">
        <v>16659</v>
      </c>
      <c r="J786" s="20">
        <v>0</v>
      </c>
      <c r="K786" s="20">
        <v>16659</v>
      </c>
      <c r="L786" s="20">
        <v>20970</v>
      </c>
      <c r="M786" s="23">
        <v>42.338507489143</v>
      </c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</row>
    <row r="787" spans="1:39" ht="12.75">
      <c r="A787" s="18" t="s">
        <v>3093</v>
      </c>
      <c r="B787" s="18" t="s">
        <v>1399</v>
      </c>
      <c r="C787" s="20">
        <v>406.46972173283865</v>
      </c>
      <c r="D787" s="20">
        <v>20.488028732123986</v>
      </c>
      <c r="E787" s="20">
        <v>16.109379060097847</v>
      </c>
      <c r="F787" s="20">
        <v>4.378649672026141</v>
      </c>
      <c r="G787" s="20">
        <v>385.9816930007147</v>
      </c>
      <c r="H787" s="20">
        <v>66689</v>
      </c>
      <c r="I787" s="20">
        <v>30965</v>
      </c>
      <c r="J787" s="20">
        <v>18719</v>
      </c>
      <c r="K787" s="20">
        <v>12246</v>
      </c>
      <c r="L787" s="20">
        <v>35724</v>
      </c>
      <c r="M787" s="23">
        <v>92.55361238061063</v>
      </c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</row>
    <row r="788" spans="1:39" ht="12.75">
      <c r="A788" s="18" t="s">
        <v>3094</v>
      </c>
      <c r="B788" s="18" t="s">
        <v>2533</v>
      </c>
      <c r="C788" s="20">
        <v>401.8479358824522</v>
      </c>
      <c r="D788" s="20">
        <v>0.27266212688605723</v>
      </c>
      <c r="E788" s="20">
        <v>0</v>
      </c>
      <c r="F788" s="20">
        <v>0.27266212688605723</v>
      </c>
      <c r="G788" s="20">
        <v>401.5752737555661</v>
      </c>
      <c r="H788" s="20">
        <v>14566</v>
      </c>
      <c r="I788" s="20">
        <v>400</v>
      </c>
      <c r="J788" s="20">
        <v>0</v>
      </c>
      <c r="K788" s="20">
        <v>400</v>
      </c>
      <c r="L788" s="20">
        <v>14166</v>
      </c>
      <c r="M788" s="23">
        <v>35.276076306985644</v>
      </c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</row>
    <row r="789" spans="1:39" ht="12.75">
      <c r="A789" s="18" t="s">
        <v>3095</v>
      </c>
      <c r="B789" s="18" t="s">
        <v>2872</v>
      </c>
      <c r="C789" s="20">
        <v>411.1111643931084</v>
      </c>
      <c r="D789" s="20">
        <v>7.6778589749084265</v>
      </c>
      <c r="E789" s="20">
        <v>0</v>
      </c>
      <c r="F789" s="20">
        <v>7.6778589749084265</v>
      </c>
      <c r="G789" s="20">
        <v>403.43330541819995</v>
      </c>
      <c r="H789" s="20">
        <v>46275</v>
      </c>
      <c r="I789" s="20">
        <v>15591</v>
      </c>
      <c r="J789" s="20">
        <v>0</v>
      </c>
      <c r="K789" s="20">
        <v>15591</v>
      </c>
      <c r="L789" s="20">
        <v>30684</v>
      </c>
      <c r="M789" s="23">
        <v>76.0571811694944</v>
      </c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</row>
    <row r="790" spans="1:39" ht="12.75">
      <c r="A790" s="18" t="s">
        <v>3096</v>
      </c>
      <c r="B790" s="18" t="s">
        <v>2873</v>
      </c>
      <c r="C790" s="20">
        <v>86.72336604770746</v>
      </c>
      <c r="D790" s="20">
        <v>0</v>
      </c>
      <c r="E790" s="20">
        <v>0</v>
      </c>
      <c r="F790" s="20">
        <v>0</v>
      </c>
      <c r="G790" s="20">
        <v>86.72336604770746</v>
      </c>
      <c r="H790" s="20">
        <v>5623</v>
      </c>
      <c r="I790" s="20">
        <v>0</v>
      </c>
      <c r="J790" s="20">
        <v>0</v>
      </c>
      <c r="K790" s="20">
        <v>0</v>
      </c>
      <c r="L790" s="20">
        <v>5623</v>
      </c>
      <c r="M790" s="23">
        <v>64.83835044994365</v>
      </c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</row>
    <row r="791" spans="1:39" ht="12.75">
      <c r="A791" s="18" t="s">
        <v>3097</v>
      </c>
      <c r="B791" s="18" t="s">
        <v>2582</v>
      </c>
      <c r="C791" s="20">
        <v>399.52037630989736</v>
      </c>
      <c r="D791" s="20">
        <v>4.499260036610138</v>
      </c>
      <c r="E791" s="20">
        <v>0</v>
      </c>
      <c r="F791" s="20">
        <v>4.499260036610138</v>
      </c>
      <c r="G791" s="20">
        <v>395.02111627328725</v>
      </c>
      <c r="H791" s="20">
        <v>19306</v>
      </c>
      <c r="I791" s="20">
        <v>6287</v>
      </c>
      <c r="J791" s="20">
        <v>0</v>
      </c>
      <c r="K791" s="20">
        <v>6287</v>
      </c>
      <c r="L791" s="20">
        <v>13019</v>
      </c>
      <c r="M791" s="23">
        <v>32.95773178614855</v>
      </c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</row>
    <row r="792" spans="1:39" ht="12.75">
      <c r="A792" s="18" t="s">
        <v>3098</v>
      </c>
      <c r="B792" s="18" t="s">
        <v>2874</v>
      </c>
      <c r="C792" s="20">
        <v>385.17733368391345</v>
      </c>
      <c r="D792" s="20">
        <v>0</v>
      </c>
      <c r="E792" s="20">
        <v>0</v>
      </c>
      <c r="F792" s="20">
        <v>0</v>
      </c>
      <c r="G792" s="20">
        <v>385.17733368391345</v>
      </c>
      <c r="H792" s="20">
        <v>21786</v>
      </c>
      <c r="I792" s="20">
        <v>0</v>
      </c>
      <c r="J792" s="20">
        <v>0</v>
      </c>
      <c r="K792" s="20">
        <v>0</v>
      </c>
      <c r="L792" s="20">
        <v>21786</v>
      </c>
      <c r="M792" s="23">
        <v>56.56096061425608</v>
      </c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</row>
    <row r="793" spans="1:39" ht="12.75">
      <c r="A793" s="18" t="s">
        <v>3099</v>
      </c>
      <c r="B793" s="18" t="s">
        <v>2875</v>
      </c>
      <c r="C793" s="20">
        <v>444.7727712005399</v>
      </c>
      <c r="D793" s="20">
        <v>2.3468252616898964</v>
      </c>
      <c r="E793" s="20">
        <v>0</v>
      </c>
      <c r="F793" s="20">
        <v>2.3468252616898964</v>
      </c>
      <c r="G793" s="20">
        <v>442.42594593885</v>
      </c>
      <c r="H793" s="20">
        <v>17241</v>
      </c>
      <c r="I793" s="20">
        <v>3034</v>
      </c>
      <c r="J793" s="20">
        <v>0</v>
      </c>
      <c r="K793" s="20">
        <v>3034</v>
      </c>
      <c r="L793" s="20">
        <v>14207</v>
      </c>
      <c r="M793" s="23">
        <v>32.11158868599362</v>
      </c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</row>
    <row r="794" spans="1:39" ht="12.75">
      <c r="A794" s="18" t="s">
        <v>3100</v>
      </c>
      <c r="B794" s="18" t="s">
        <v>1400</v>
      </c>
      <c r="C794" s="20">
        <v>381.39329681586014</v>
      </c>
      <c r="D794" s="20">
        <v>5.9204947658159695</v>
      </c>
      <c r="E794" s="20">
        <v>0</v>
      </c>
      <c r="F794" s="20">
        <v>5.9204947658159695</v>
      </c>
      <c r="G794" s="20">
        <v>375.47280205004415</v>
      </c>
      <c r="H794" s="20">
        <v>18899</v>
      </c>
      <c r="I794" s="20">
        <v>8978</v>
      </c>
      <c r="J794" s="20">
        <v>0</v>
      </c>
      <c r="K794" s="20">
        <v>8978</v>
      </c>
      <c r="L794" s="20">
        <v>9921</v>
      </c>
      <c r="M794" s="23">
        <v>26.422686132876542</v>
      </c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</row>
    <row r="795" spans="1:39" ht="12.75">
      <c r="A795" s="18" t="s">
        <v>3101</v>
      </c>
      <c r="B795" s="18" t="s">
        <v>1402</v>
      </c>
      <c r="C795" s="20">
        <v>336.1754275011554</v>
      </c>
      <c r="D795" s="20">
        <v>1.2361612560342827</v>
      </c>
      <c r="E795" s="20">
        <v>0</v>
      </c>
      <c r="F795" s="20">
        <v>1.2361612560342827</v>
      </c>
      <c r="G795" s="20">
        <v>334.93926624512113</v>
      </c>
      <c r="H795" s="20">
        <v>12837</v>
      </c>
      <c r="I795" s="20">
        <v>2620</v>
      </c>
      <c r="J795" s="20">
        <v>0</v>
      </c>
      <c r="K795" s="20">
        <v>2620</v>
      </c>
      <c r="L795" s="20">
        <v>10217</v>
      </c>
      <c r="M795" s="23">
        <v>30.50403768581381</v>
      </c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</row>
    <row r="796" spans="1:39" ht="12.75">
      <c r="A796" s="18" t="s">
        <v>3102</v>
      </c>
      <c r="B796" s="18" t="s">
        <v>2876</v>
      </c>
      <c r="C796" s="20">
        <v>418.10938716822784</v>
      </c>
      <c r="D796" s="20">
        <v>73.32502983598798</v>
      </c>
      <c r="E796" s="20">
        <v>64.75286342472741</v>
      </c>
      <c r="F796" s="20">
        <v>8.572166411260572</v>
      </c>
      <c r="G796" s="20">
        <v>344.7843573322399</v>
      </c>
      <c r="H796" s="20">
        <v>146798</v>
      </c>
      <c r="I796" s="20">
        <v>114922</v>
      </c>
      <c r="J796" s="20">
        <v>104114</v>
      </c>
      <c r="K796" s="20">
        <v>10808</v>
      </c>
      <c r="L796" s="20">
        <v>31876</v>
      </c>
      <c r="M796" s="23">
        <v>92.45199012692957</v>
      </c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</row>
    <row r="797" spans="1:39" ht="12.75">
      <c r="A797" s="18" t="s">
        <v>3103</v>
      </c>
      <c r="B797" s="18" t="s">
        <v>2877</v>
      </c>
      <c r="C797" s="20">
        <v>408.4994654425707</v>
      </c>
      <c r="D797" s="20">
        <v>5.816154715476065</v>
      </c>
      <c r="E797" s="20">
        <v>0.7374595220913724</v>
      </c>
      <c r="F797" s="20">
        <v>5.078695193384693</v>
      </c>
      <c r="G797" s="20">
        <v>402.68331072709464</v>
      </c>
      <c r="H797" s="20">
        <v>27061</v>
      </c>
      <c r="I797" s="20">
        <v>8244</v>
      </c>
      <c r="J797" s="20">
        <v>474</v>
      </c>
      <c r="K797" s="20">
        <v>7770</v>
      </c>
      <c r="L797" s="20">
        <v>18817</v>
      </c>
      <c r="M797" s="23">
        <v>46.72902873978952</v>
      </c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</row>
    <row r="798" spans="1:39" ht="12.75">
      <c r="A798" s="18" t="s">
        <v>3104</v>
      </c>
      <c r="B798" s="18" t="s">
        <v>2540</v>
      </c>
      <c r="C798" s="20">
        <v>433.6748639861189</v>
      </c>
      <c r="D798" s="20">
        <v>1.4879082684779457</v>
      </c>
      <c r="E798" s="20">
        <v>0</v>
      </c>
      <c r="F798" s="20">
        <v>1.4879082684779457</v>
      </c>
      <c r="G798" s="20">
        <v>432.18695571764096</v>
      </c>
      <c r="H798" s="20">
        <v>13755</v>
      </c>
      <c r="I798" s="20">
        <v>2575</v>
      </c>
      <c r="J798" s="20">
        <v>0</v>
      </c>
      <c r="K798" s="20">
        <v>2575</v>
      </c>
      <c r="L798" s="20">
        <v>11180</v>
      </c>
      <c r="M798" s="23">
        <v>25.868434602418187</v>
      </c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</row>
    <row r="799" spans="1:39" ht="12.75">
      <c r="A799" s="18" t="s">
        <v>3105</v>
      </c>
      <c r="B799" s="18" t="s">
        <v>787</v>
      </c>
      <c r="C799" s="20">
        <v>480.31034330980816</v>
      </c>
      <c r="D799" s="20">
        <v>3.682480609020951</v>
      </c>
      <c r="E799" s="20">
        <v>0</v>
      </c>
      <c r="F799" s="20">
        <v>3.682480609020951</v>
      </c>
      <c r="G799" s="20">
        <v>476.6278627007872</v>
      </c>
      <c r="H799" s="20">
        <v>36019</v>
      </c>
      <c r="I799" s="20">
        <v>9921</v>
      </c>
      <c r="J799" s="20">
        <v>0</v>
      </c>
      <c r="K799" s="20">
        <v>9921</v>
      </c>
      <c r="L799" s="20">
        <v>26098</v>
      </c>
      <c r="M799" s="23">
        <v>54.755506428258364</v>
      </c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</row>
    <row r="800" spans="1:39" ht="12.75">
      <c r="A800" s="18" t="s">
        <v>3106</v>
      </c>
      <c r="B800" s="18" t="s">
        <v>1403</v>
      </c>
      <c r="C800" s="20">
        <v>452.8320759940278</v>
      </c>
      <c r="D800" s="20">
        <v>4.03228309883463</v>
      </c>
      <c r="E800" s="20">
        <v>0.4196837597630573</v>
      </c>
      <c r="F800" s="20">
        <v>3.612599339071573</v>
      </c>
      <c r="G800" s="20">
        <v>448.79979289519315</v>
      </c>
      <c r="H800" s="20">
        <v>27401</v>
      </c>
      <c r="I800" s="20">
        <v>9927</v>
      </c>
      <c r="J800" s="20">
        <v>1356</v>
      </c>
      <c r="K800" s="20">
        <v>8571</v>
      </c>
      <c r="L800" s="20">
        <v>17474</v>
      </c>
      <c r="M800" s="23">
        <v>38.934955578468035</v>
      </c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</row>
    <row r="801" spans="1:39" ht="12.75">
      <c r="A801" s="18" t="s">
        <v>3107</v>
      </c>
      <c r="B801" s="18" t="s">
        <v>2878</v>
      </c>
      <c r="C801" s="20">
        <v>446.3597156440191</v>
      </c>
      <c r="D801" s="20">
        <v>3.257348185883128</v>
      </c>
      <c r="E801" s="20">
        <v>0</v>
      </c>
      <c r="F801" s="20">
        <v>3.257348185883128</v>
      </c>
      <c r="G801" s="20">
        <v>443.102367458136</v>
      </c>
      <c r="H801" s="20">
        <v>26523</v>
      </c>
      <c r="I801" s="20">
        <v>4860</v>
      </c>
      <c r="J801" s="20">
        <v>0</v>
      </c>
      <c r="K801" s="20">
        <v>4860</v>
      </c>
      <c r="L801" s="20">
        <v>21663</v>
      </c>
      <c r="M801" s="23">
        <v>48.88937995134207</v>
      </c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</row>
    <row r="802" spans="1:39" ht="12.75">
      <c r="A802" s="18" t="s">
        <v>3108</v>
      </c>
      <c r="B802" s="18" t="s">
        <v>2879</v>
      </c>
      <c r="C802" s="20">
        <v>408.2818949703725</v>
      </c>
      <c r="D802" s="20">
        <v>7.840633932215261</v>
      </c>
      <c r="E802" s="20">
        <v>0</v>
      </c>
      <c r="F802" s="20">
        <v>7.840633932215261</v>
      </c>
      <c r="G802" s="20">
        <v>400.4412610381572</v>
      </c>
      <c r="H802" s="20">
        <v>18261</v>
      </c>
      <c r="I802" s="20">
        <v>7301</v>
      </c>
      <c r="J802" s="20">
        <v>0</v>
      </c>
      <c r="K802" s="20">
        <v>7301</v>
      </c>
      <c r="L802" s="20">
        <v>10960</v>
      </c>
      <c r="M802" s="23">
        <v>27.369806926453677</v>
      </c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</row>
    <row r="803" spans="1:39" ht="12.75">
      <c r="A803" s="18" t="s">
        <v>3109</v>
      </c>
      <c r="B803" s="18" t="s">
        <v>2880</v>
      </c>
      <c r="C803" s="20">
        <v>457.3397669414551</v>
      </c>
      <c r="D803" s="20">
        <v>126.12784165825931</v>
      </c>
      <c r="E803" s="20">
        <v>122.14833360553484</v>
      </c>
      <c r="F803" s="20">
        <v>3.9795080527244666</v>
      </c>
      <c r="G803" s="20">
        <v>331.21192528319574</v>
      </c>
      <c r="H803" s="20">
        <v>265559</v>
      </c>
      <c r="I803" s="20">
        <v>243508</v>
      </c>
      <c r="J803" s="20">
        <v>239418</v>
      </c>
      <c r="K803" s="20">
        <v>4090</v>
      </c>
      <c r="L803" s="20">
        <v>22051</v>
      </c>
      <c r="M803" s="23">
        <v>66.57670909990864</v>
      </c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</row>
    <row r="804" spans="1:39" ht="12.75">
      <c r="A804" s="18" t="s">
        <v>3110</v>
      </c>
      <c r="B804" s="18" t="s">
        <v>2543</v>
      </c>
      <c r="C804" s="20">
        <v>190.38750645272015</v>
      </c>
      <c r="D804" s="20">
        <v>9.635877008161797</v>
      </c>
      <c r="E804" s="20">
        <v>0</v>
      </c>
      <c r="F804" s="20">
        <v>9.635877008161797</v>
      </c>
      <c r="G804" s="20">
        <v>180.75162944455835</v>
      </c>
      <c r="H804" s="20">
        <v>22960</v>
      </c>
      <c r="I804" s="20">
        <v>11310</v>
      </c>
      <c r="J804" s="20">
        <v>0</v>
      </c>
      <c r="K804" s="20">
        <v>11310</v>
      </c>
      <c r="L804" s="20">
        <v>11650</v>
      </c>
      <c r="M804" s="23">
        <v>64.45308424493835</v>
      </c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</row>
    <row r="805" spans="1:39" ht="12.75">
      <c r="A805" s="18" t="s">
        <v>3111</v>
      </c>
      <c r="B805" s="18" t="s">
        <v>4278</v>
      </c>
      <c r="C805" s="20">
        <v>412.63782797868566</v>
      </c>
      <c r="D805" s="20">
        <v>7.989314256833898</v>
      </c>
      <c r="E805" s="20">
        <v>0</v>
      </c>
      <c r="F805" s="20">
        <v>7.989314256833898</v>
      </c>
      <c r="G805" s="20">
        <v>404.64851372185177</v>
      </c>
      <c r="H805" s="20">
        <v>43445</v>
      </c>
      <c r="I805" s="20">
        <v>19198</v>
      </c>
      <c r="J805" s="20">
        <v>0</v>
      </c>
      <c r="K805" s="20">
        <v>19198</v>
      </c>
      <c r="L805" s="20">
        <v>24247</v>
      </c>
      <c r="M805" s="23">
        <v>59.92113940313879</v>
      </c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</row>
    <row r="806" spans="1:39" ht="12.75">
      <c r="A806" s="18" t="s">
        <v>3112</v>
      </c>
      <c r="B806" s="18" t="s">
        <v>2881</v>
      </c>
      <c r="C806" s="20">
        <v>398.68515783633393</v>
      </c>
      <c r="D806" s="20">
        <v>0</v>
      </c>
      <c r="E806" s="20">
        <v>0</v>
      </c>
      <c r="F806" s="20">
        <v>0</v>
      </c>
      <c r="G806" s="20">
        <v>398.68515783633393</v>
      </c>
      <c r="H806" s="20">
        <v>20391</v>
      </c>
      <c r="I806" s="20">
        <v>0</v>
      </c>
      <c r="J806" s="20">
        <v>0</v>
      </c>
      <c r="K806" s="20">
        <v>0</v>
      </c>
      <c r="L806" s="20">
        <v>20391</v>
      </c>
      <c r="M806" s="23">
        <v>51.14562104760068</v>
      </c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</row>
    <row r="807" spans="1:39" ht="12.75">
      <c r="A807" s="18" t="s">
        <v>3113</v>
      </c>
      <c r="B807" s="18" t="s">
        <v>2882</v>
      </c>
      <c r="C807" s="20">
        <v>309.3099996795358</v>
      </c>
      <c r="D807" s="20">
        <v>5.174956843512705</v>
      </c>
      <c r="E807" s="20">
        <v>0</v>
      </c>
      <c r="F807" s="20">
        <v>5.174956843512705</v>
      </c>
      <c r="G807" s="20">
        <v>304.1350428360231</v>
      </c>
      <c r="H807" s="20">
        <v>23556</v>
      </c>
      <c r="I807" s="20">
        <v>6875</v>
      </c>
      <c r="J807" s="20">
        <v>0</v>
      </c>
      <c r="K807" s="20">
        <v>6875</v>
      </c>
      <c r="L807" s="20">
        <v>16681</v>
      </c>
      <c r="M807" s="23">
        <v>54.84734624610061</v>
      </c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</row>
    <row r="808" spans="1:39" ht="12.75">
      <c r="A808" s="18" t="s">
        <v>3114</v>
      </c>
      <c r="B808" s="18" t="s">
        <v>2883</v>
      </c>
      <c r="C808" s="20">
        <v>308.7236494461568</v>
      </c>
      <c r="D808" s="20">
        <v>8.536627705171403</v>
      </c>
      <c r="E808" s="20">
        <v>0</v>
      </c>
      <c r="F808" s="20">
        <v>8.536627705171403</v>
      </c>
      <c r="G808" s="20">
        <v>300.1870217409854</v>
      </c>
      <c r="H808" s="20">
        <v>33214</v>
      </c>
      <c r="I808" s="20">
        <v>10583</v>
      </c>
      <c r="J808" s="20">
        <v>0</v>
      </c>
      <c r="K808" s="20">
        <v>10583</v>
      </c>
      <c r="L808" s="20">
        <v>22631</v>
      </c>
      <c r="M808" s="23">
        <v>75.38966830993455</v>
      </c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</row>
    <row r="809" spans="1:39" ht="12.75">
      <c r="A809" s="18" t="s">
        <v>3115</v>
      </c>
      <c r="B809" s="18" t="s">
        <v>2884</v>
      </c>
      <c r="C809" s="20">
        <v>447.1949329592783</v>
      </c>
      <c r="D809" s="20">
        <v>2.5725513543859</v>
      </c>
      <c r="E809" s="20">
        <v>0</v>
      </c>
      <c r="F809" s="20">
        <v>2.5725513543859</v>
      </c>
      <c r="G809" s="20">
        <v>444.6223816048924</v>
      </c>
      <c r="H809" s="20">
        <v>21751</v>
      </c>
      <c r="I809" s="20">
        <v>7474</v>
      </c>
      <c r="J809" s="20">
        <v>0</v>
      </c>
      <c r="K809" s="20">
        <v>7474</v>
      </c>
      <c r="L809" s="20">
        <v>14277</v>
      </c>
      <c r="M809" s="23">
        <v>32.110394327128276</v>
      </c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</row>
    <row r="810" spans="1:39" ht="12.75">
      <c r="A810" s="18" t="s">
        <v>3116</v>
      </c>
      <c r="B810" s="18" t="s">
        <v>2885</v>
      </c>
      <c r="C810" s="20">
        <v>221.18060512132658</v>
      </c>
      <c r="D810" s="20">
        <v>0</v>
      </c>
      <c r="E810" s="20">
        <v>0</v>
      </c>
      <c r="F810" s="20">
        <v>0</v>
      </c>
      <c r="G810" s="20">
        <v>221.18060512132658</v>
      </c>
      <c r="H810" s="20">
        <v>9065</v>
      </c>
      <c r="I810" s="20">
        <v>0</v>
      </c>
      <c r="J810" s="20">
        <v>0</v>
      </c>
      <c r="K810" s="20">
        <v>0</v>
      </c>
      <c r="L810" s="20">
        <v>9065</v>
      </c>
      <c r="M810" s="23">
        <v>40.9846062001118</v>
      </c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</row>
    <row r="811" spans="1:39" ht="12.75">
      <c r="A811" s="18" t="s">
        <v>3117</v>
      </c>
      <c r="B811" s="18" t="s">
        <v>2886</v>
      </c>
      <c r="C811" s="20">
        <v>499.790607928284</v>
      </c>
      <c r="D811" s="20">
        <v>54.68766633732215</v>
      </c>
      <c r="E811" s="20">
        <v>54.68766633732215</v>
      </c>
      <c r="F811" s="20">
        <v>0</v>
      </c>
      <c r="G811" s="20">
        <v>445.10294159096185</v>
      </c>
      <c r="H811" s="20">
        <v>148955</v>
      </c>
      <c r="I811" s="20">
        <v>125738</v>
      </c>
      <c r="J811" s="20">
        <v>125738</v>
      </c>
      <c r="K811" s="20">
        <v>0</v>
      </c>
      <c r="L811" s="20">
        <v>23217</v>
      </c>
      <c r="M811" s="23">
        <v>52.160967341653354</v>
      </c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</row>
    <row r="812" spans="1:39" ht="12.75">
      <c r="A812" s="18" t="s">
        <v>3118</v>
      </c>
      <c r="B812" s="18" t="s">
        <v>2887</v>
      </c>
      <c r="C812" s="20">
        <v>260.3848867545202</v>
      </c>
      <c r="D812" s="20">
        <v>3.000683013428994</v>
      </c>
      <c r="E812" s="20">
        <v>0</v>
      </c>
      <c r="F812" s="20">
        <v>3.000683013428994</v>
      </c>
      <c r="G812" s="20">
        <v>257.3842037410912</v>
      </c>
      <c r="H812" s="20">
        <v>16577</v>
      </c>
      <c r="I812" s="20">
        <v>5990</v>
      </c>
      <c r="J812" s="20">
        <v>0</v>
      </c>
      <c r="K812" s="20">
        <v>5990</v>
      </c>
      <c r="L812" s="20">
        <v>10587</v>
      </c>
      <c r="M812" s="23">
        <v>41.13306040587367</v>
      </c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</row>
    <row r="813" spans="1:39" ht="12.75">
      <c r="A813" s="18" t="s">
        <v>3119</v>
      </c>
      <c r="B813" s="18" t="s">
        <v>2549</v>
      </c>
      <c r="C813" s="20">
        <v>161.54791653877058</v>
      </c>
      <c r="D813" s="20">
        <v>0</v>
      </c>
      <c r="E813" s="20">
        <v>0</v>
      </c>
      <c r="F813" s="20">
        <v>0</v>
      </c>
      <c r="G813" s="20">
        <v>161.54791653877058</v>
      </c>
      <c r="H813" s="20">
        <v>7349</v>
      </c>
      <c r="I813" s="20">
        <v>0</v>
      </c>
      <c r="J813" s="20">
        <v>0</v>
      </c>
      <c r="K813" s="20">
        <v>0</v>
      </c>
      <c r="L813" s="20">
        <v>7349</v>
      </c>
      <c r="M813" s="23">
        <v>45.491146883570494</v>
      </c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</row>
    <row r="814" spans="1:39" ht="12.75">
      <c r="A814" s="18" t="s">
        <v>3120</v>
      </c>
      <c r="B814" s="18" t="s">
        <v>2888</v>
      </c>
      <c r="C814" s="20">
        <v>234.57185328300116</v>
      </c>
      <c r="D814" s="20">
        <v>71.15898305516656</v>
      </c>
      <c r="E814" s="20">
        <v>71.15898305516656</v>
      </c>
      <c r="F814" s="20">
        <v>0</v>
      </c>
      <c r="G814" s="20">
        <v>163.4128702278346</v>
      </c>
      <c r="H814" s="20">
        <v>171922</v>
      </c>
      <c r="I814" s="20">
        <v>154448</v>
      </c>
      <c r="J814" s="20">
        <v>154448</v>
      </c>
      <c r="K814" s="20">
        <v>0</v>
      </c>
      <c r="L814" s="20">
        <v>17474</v>
      </c>
      <c r="M814" s="23">
        <v>106.93160199461207</v>
      </c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</row>
    <row r="815" spans="1:39" ht="12.75">
      <c r="A815" s="18" t="s">
        <v>3121</v>
      </c>
      <c r="B815" s="18" t="s">
        <v>2889</v>
      </c>
      <c r="C815" s="20">
        <v>256.8879155271848</v>
      </c>
      <c r="D815" s="20">
        <v>4.947710283386867</v>
      </c>
      <c r="E815" s="20">
        <v>0</v>
      </c>
      <c r="F815" s="20">
        <v>4.947710283386867</v>
      </c>
      <c r="G815" s="20">
        <v>251.94020524379795</v>
      </c>
      <c r="H815" s="20">
        <v>16788</v>
      </c>
      <c r="I815" s="20">
        <v>6920</v>
      </c>
      <c r="J815" s="20">
        <v>0</v>
      </c>
      <c r="K815" s="20">
        <v>6920</v>
      </c>
      <c r="L815" s="20">
        <v>9868</v>
      </c>
      <c r="M815" s="23">
        <v>39.16802397795507</v>
      </c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</row>
    <row r="816" spans="1:39" ht="12.75">
      <c r="A816" s="18" t="s">
        <v>3122</v>
      </c>
      <c r="B816" s="18" t="s">
        <v>2890</v>
      </c>
      <c r="C816" s="20">
        <v>403.2937560062904</v>
      </c>
      <c r="D816" s="20">
        <v>43.237566279136665</v>
      </c>
      <c r="E816" s="20">
        <v>43.237566279136665</v>
      </c>
      <c r="F816" s="20">
        <v>0</v>
      </c>
      <c r="G816" s="20">
        <v>360.0561897271537</v>
      </c>
      <c r="H816" s="20">
        <v>105848</v>
      </c>
      <c r="I816" s="20">
        <v>79376</v>
      </c>
      <c r="J816" s="20">
        <v>79376</v>
      </c>
      <c r="K816" s="20">
        <v>0</v>
      </c>
      <c r="L816" s="20">
        <v>26472</v>
      </c>
      <c r="M816" s="23">
        <v>73.52185785240955</v>
      </c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</row>
    <row r="817" spans="1:39" ht="12.75">
      <c r="A817" s="18" t="s">
        <v>3123</v>
      </c>
      <c r="B817" s="18" t="s">
        <v>2847</v>
      </c>
      <c r="C817" s="20">
        <v>413.16951744657223</v>
      </c>
      <c r="D817" s="20">
        <v>11.240808758942592</v>
      </c>
      <c r="E817" s="20">
        <v>0</v>
      </c>
      <c r="F817" s="20">
        <v>11.240808758942592</v>
      </c>
      <c r="G817" s="20">
        <v>401.92870868762964</v>
      </c>
      <c r="H817" s="20">
        <v>34960</v>
      </c>
      <c r="I817" s="20">
        <v>18164</v>
      </c>
      <c r="J817" s="20">
        <v>0</v>
      </c>
      <c r="K817" s="20">
        <v>18164</v>
      </c>
      <c r="L817" s="20">
        <v>16796</v>
      </c>
      <c r="M817" s="23">
        <v>41.788505366640756</v>
      </c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</row>
    <row r="818" spans="1:39" ht="12.75">
      <c r="A818" s="18" t="s">
        <v>3124</v>
      </c>
      <c r="B818" s="18" t="s">
        <v>4818</v>
      </c>
      <c r="C818" s="20">
        <v>364.8822954347753</v>
      </c>
      <c r="D818" s="20">
        <v>0</v>
      </c>
      <c r="E818" s="20">
        <v>0</v>
      </c>
      <c r="F818" s="20">
        <v>0</v>
      </c>
      <c r="G818" s="20">
        <v>364.8822954347753</v>
      </c>
      <c r="H818" s="20">
        <v>8419</v>
      </c>
      <c r="I818" s="20">
        <v>0</v>
      </c>
      <c r="J818" s="20">
        <v>0</v>
      </c>
      <c r="K818" s="20">
        <v>0</v>
      </c>
      <c r="L818" s="20">
        <v>8419</v>
      </c>
      <c r="M818" s="23">
        <v>23.073194028140897</v>
      </c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</row>
    <row r="819" spans="1:39" ht="12.75">
      <c r="A819" s="18" t="s">
        <v>3125</v>
      </c>
      <c r="B819" s="18" t="s">
        <v>2891</v>
      </c>
      <c r="C819" s="20">
        <v>384.0737743306642</v>
      </c>
      <c r="D819" s="20">
        <v>22.909895895471532</v>
      </c>
      <c r="E819" s="20">
        <v>20.32963872875332</v>
      </c>
      <c r="F819" s="20">
        <v>2.5802571667182113</v>
      </c>
      <c r="G819" s="20">
        <v>361.16387843519266</v>
      </c>
      <c r="H819" s="20">
        <v>52383</v>
      </c>
      <c r="I819" s="20">
        <v>37258</v>
      </c>
      <c r="J819" s="20">
        <v>30474</v>
      </c>
      <c r="K819" s="20">
        <v>6784</v>
      </c>
      <c r="L819" s="20">
        <v>15125</v>
      </c>
      <c r="M819" s="23">
        <v>41.878495893697284</v>
      </c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</row>
    <row r="820" spans="1:39" ht="12.75">
      <c r="A820" s="18" t="s">
        <v>3126</v>
      </c>
      <c r="B820" s="18" t="s">
        <v>4284</v>
      </c>
      <c r="C820" s="20">
        <v>514.4148146346341</v>
      </c>
      <c r="D820" s="20">
        <v>3.4377988666378636</v>
      </c>
      <c r="E820" s="20">
        <v>0</v>
      </c>
      <c r="F820" s="20">
        <v>3.4377988666378636</v>
      </c>
      <c r="G820" s="20">
        <v>510.9770157679963</v>
      </c>
      <c r="H820" s="20">
        <v>27223</v>
      </c>
      <c r="I820" s="20">
        <v>6340</v>
      </c>
      <c r="J820" s="20">
        <v>0</v>
      </c>
      <c r="K820" s="20">
        <v>6340</v>
      </c>
      <c r="L820" s="20">
        <v>20883</v>
      </c>
      <c r="M820" s="23">
        <v>40.868765826214194</v>
      </c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</row>
    <row r="821" spans="1:39" ht="12.75">
      <c r="A821" s="18" t="s">
        <v>3127</v>
      </c>
      <c r="B821" s="18" t="s">
        <v>4819</v>
      </c>
      <c r="C821" s="20">
        <v>403.56566021607006</v>
      </c>
      <c r="D821" s="20">
        <v>25.745426725091534</v>
      </c>
      <c r="E821" s="20">
        <v>0</v>
      </c>
      <c r="F821" s="20">
        <v>25.745426725091534</v>
      </c>
      <c r="G821" s="20">
        <v>377.8202334909785</v>
      </c>
      <c r="H821" s="20">
        <v>71097</v>
      </c>
      <c r="I821" s="20">
        <v>49051</v>
      </c>
      <c r="J821" s="20">
        <v>0</v>
      </c>
      <c r="K821" s="20">
        <v>49051</v>
      </c>
      <c r="L821" s="20">
        <v>22046</v>
      </c>
      <c r="M821" s="23">
        <v>58.35050123255616</v>
      </c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</row>
    <row r="822" spans="1:39" ht="12.75">
      <c r="A822" s="18" t="s">
        <v>3128</v>
      </c>
      <c r="B822" s="18" t="s">
        <v>2892</v>
      </c>
      <c r="C822" s="20">
        <v>369.95862459859933</v>
      </c>
      <c r="D822" s="20">
        <v>10.579598863780713</v>
      </c>
      <c r="E822" s="20">
        <v>0</v>
      </c>
      <c r="F822" s="20">
        <v>10.579598863780713</v>
      </c>
      <c r="G822" s="20">
        <v>359.3790257348186</v>
      </c>
      <c r="H822" s="20">
        <v>27600</v>
      </c>
      <c r="I822" s="20">
        <v>13338</v>
      </c>
      <c r="J822" s="20">
        <v>0</v>
      </c>
      <c r="K822" s="20">
        <v>13338</v>
      </c>
      <c r="L822" s="20">
        <v>14262</v>
      </c>
      <c r="M822" s="23">
        <v>39.685120662895216</v>
      </c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</row>
    <row r="823" spans="1:39" ht="12.75">
      <c r="A823" s="18" t="s">
        <v>3129</v>
      </c>
      <c r="B823" s="18" t="s">
        <v>2551</v>
      </c>
      <c r="C823" s="20">
        <v>505.2355122195311</v>
      </c>
      <c r="D823" s="20">
        <v>6.15657687105718</v>
      </c>
      <c r="E823" s="20">
        <v>0</v>
      </c>
      <c r="F823" s="20">
        <v>6.15657687105718</v>
      </c>
      <c r="G823" s="20">
        <v>499.0789353484739</v>
      </c>
      <c r="H823" s="20">
        <v>25267</v>
      </c>
      <c r="I823" s="20">
        <v>8980</v>
      </c>
      <c r="J823" s="20">
        <v>0</v>
      </c>
      <c r="K823" s="20">
        <v>8980</v>
      </c>
      <c r="L823" s="20">
        <v>16287</v>
      </c>
      <c r="M823" s="23">
        <v>32.63411626184516</v>
      </c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</row>
    <row r="824" spans="1:39" ht="12.75">
      <c r="A824" s="18" t="s">
        <v>3130</v>
      </c>
      <c r="B824" s="18" t="s">
        <v>2893</v>
      </c>
      <c r="C824" s="20">
        <v>335.5183689685648</v>
      </c>
      <c r="D824" s="20">
        <v>4.900995871417413</v>
      </c>
      <c r="E824" s="20">
        <v>0.00793940369723007</v>
      </c>
      <c r="F824" s="20">
        <v>4.893056467720183</v>
      </c>
      <c r="G824" s="20">
        <v>330.6173730971474</v>
      </c>
      <c r="H824" s="20">
        <v>30707</v>
      </c>
      <c r="I824" s="20">
        <v>7371</v>
      </c>
      <c r="J824" s="20">
        <v>0</v>
      </c>
      <c r="K824" s="20">
        <v>7371</v>
      </c>
      <c r="L824" s="20">
        <v>23336</v>
      </c>
      <c r="M824" s="23">
        <v>70.58310270084638</v>
      </c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</row>
    <row r="825" spans="1:39" ht="12.75">
      <c r="A825" s="18"/>
      <c r="B825" s="18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</row>
    <row r="826" spans="1:39" ht="12.75">
      <c r="A826" s="21" t="s">
        <v>3131</v>
      </c>
      <c r="B826" s="21" t="s">
        <v>4903</v>
      </c>
      <c r="C826" s="22">
        <v>55869.24883812427</v>
      </c>
      <c r="D826" s="22">
        <v>815.3674202980471</v>
      </c>
      <c r="E826" s="22">
        <v>454.96351418710395</v>
      </c>
      <c r="F826" s="22">
        <v>360.4039061109432</v>
      </c>
      <c r="G826" s="22">
        <v>55053.881417826226</v>
      </c>
      <c r="H826" s="22">
        <v>2926324</v>
      </c>
      <c r="I826" s="22">
        <v>1787432</v>
      </c>
      <c r="J826" s="22">
        <v>1114790</v>
      </c>
      <c r="K826" s="22">
        <v>672642</v>
      </c>
      <c r="L826" s="22">
        <v>1138892</v>
      </c>
      <c r="M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21" t="s">
        <v>3131</v>
      </c>
      <c r="AC826" s="21" t="s">
        <v>4903</v>
      </c>
      <c r="AD826" s="22">
        <v>55869.24883812427</v>
      </c>
      <c r="AE826" s="22">
        <v>815.3674202980471</v>
      </c>
      <c r="AF826" s="22">
        <v>454.96351418710395</v>
      </c>
      <c r="AG826" s="22">
        <v>360.4039061109432</v>
      </c>
      <c r="AH826" s="22">
        <v>55053.881417826226</v>
      </c>
      <c r="AI826" s="22">
        <v>2926324</v>
      </c>
      <c r="AJ826" s="22">
        <v>1787432</v>
      </c>
      <c r="AK826" s="22">
        <v>1114790</v>
      </c>
      <c r="AL826" s="22">
        <v>672642</v>
      </c>
      <c r="AM826" s="22">
        <v>1138892</v>
      </c>
    </row>
    <row r="827" spans="1:39" ht="12.75">
      <c r="A827" s="18" t="s">
        <v>3132</v>
      </c>
      <c r="B827" s="18" t="s">
        <v>2894</v>
      </c>
      <c r="C827" s="20">
        <v>569.3010764893959</v>
      </c>
      <c r="D827" s="20">
        <v>0</v>
      </c>
      <c r="E827" s="20">
        <v>0</v>
      </c>
      <c r="F827" s="20">
        <v>0</v>
      </c>
      <c r="G827" s="20">
        <v>569.3010764893959</v>
      </c>
      <c r="H827" s="20">
        <v>8243</v>
      </c>
      <c r="I827" s="20">
        <v>0</v>
      </c>
      <c r="J827" s="20">
        <v>0</v>
      </c>
      <c r="K827" s="20">
        <v>0</v>
      </c>
      <c r="L827" s="20">
        <v>8243</v>
      </c>
      <c r="M827" s="23">
        <v>14.47915758535113</v>
      </c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</row>
    <row r="828" spans="1:39" ht="12.75">
      <c r="A828" s="18" t="s">
        <v>3133</v>
      </c>
      <c r="B828" s="18" t="s">
        <v>4341</v>
      </c>
      <c r="C828" s="20">
        <v>423.5388566687246</v>
      </c>
      <c r="D828" s="20">
        <v>0</v>
      </c>
      <c r="E828" s="20">
        <v>0</v>
      </c>
      <c r="F828" s="20">
        <v>0</v>
      </c>
      <c r="G828" s="20">
        <v>423.5388566687246</v>
      </c>
      <c r="H828" s="20">
        <v>4482</v>
      </c>
      <c r="I828" s="20">
        <v>0</v>
      </c>
      <c r="J828" s="20">
        <v>0</v>
      </c>
      <c r="K828" s="20">
        <v>0</v>
      </c>
      <c r="L828" s="20">
        <v>4482</v>
      </c>
      <c r="M828" s="23">
        <v>10.58226401056195</v>
      </c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</row>
    <row r="829" spans="1:39" ht="12.75">
      <c r="A829" s="18" t="s">
        <v>3134</v>
      </c>
      <c r="B829" s="18" t="s">
        <v>2895</v>
      </c>
      <c r="C829" s="20">
        <v>639.5630030660315</v>
      </c>
      <c r="D829" s="20">
        <v>1.6897740650264306</v>
      </c>
      <c r="E829" s="20">
        <v>0</v>
      </c>
      <c r="F829" s="20">
        <v>1.6897740650264306</v>
      </c>
      <c r="G829" s="20">
        <v>637.873229001005</v>
      </c>
      <c r="H829" s="20">
        <v>14675</v>
      </c>
      <c r="I829" s="20">
        <v>4047</v>
      </c>
      <c r="J829" s="20">
        <v>0</v>
      </c>
      <c r="K829" s="20">
        <v>4047</v>
      </c>
      <c r="L829" s="20">
        <v>10628</v>
      </c>
      <c r="M829" s="23">
        <v>16.66161788392479</v>
      </c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</row>
    <row r="830" spans="1:39" ht="12.75">
      <c r="A830" s="18" t="s">
        <v>3135</v>
      </c>
      <c r="B830" s="18" t="s">
        <v>2896</v>
      </c>
      <c r="C830" s="20">
        <v>496.25073388229237</v>
      </c>
      <c r="D830" s="20">
        <v>2.537081374351205</v>
      </c>
      <c r="E830" s="20">
        <v>0</v>
      </c>
      <c r="F830" s="20">
        <v>2.537081374351205</v>
      </c>
      <c r="G830" s="20">
        <v>493.71365250794116</v>
      </c>
      <c r="H830" s="20">
        <v>13721</v>
      </c>
      <c r="I830" s="20">
        <v>5667</v>
      </c>
      <c r="J830" s="20">
        <v>0</v>
      </c>
      <c r="K830" s="20">
        <v>5667</v>
      </c>
      <c r="L830" s="20">
        <v>8054</v>
      </c>
      <c r="M830" s="23">
        <v>16.313099625841225</v>
      </c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</row>
    <row r="831" spans="1:39" ht="12.75">
      <c r="A831" s="18" t="s">
        <v>3136</v>
      </c>
      <c r="B831" s="18" t="s">
        <v>2897</v>
      </c>
      <c r="C831" s="20">
        <v>443.1301358729541</v>
      </c>
      <c r="D831" s="20">
        <v>0</v>
      </c>
      <c r="E831" s="20">
        <v>0</v>
      </c>
      <c r="F831" s="20">
        <v>0</v>
      </c>
      <c r="G831" s="20">
        <v>443.1301358729541</v>
      </c>
      <c r="H831" s="20">
        <v>6830</v>
      </c>
      <c r="I831" s="20">
        <v>0</v>
      </c>
      <c r="J831" s="20">
        <v>0</v>
      </c>
      <c r="K831" s="20">
        <v>0</v>
      </c>
      <c r="L831" s="20">
        <v>6830</v>
      </c>
      <c r="M831" s="23">
        <v>15.413079470537676</v>
      </c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</row>
    <row r="832" spans="1:39" ht="12.75">
      <c r="A832" s="18" t="s">
        <v>3137</v>
      </c>
      <c r="B832" s="18" t="s">
        <v>4332</v>
      </c>
      <c r="C832" s="20">
        <v>716.3875574181088</v>
      </c>
      <c r="D832" s="20">
        <v>3.1642324902036414</v>
      </c>
      <c r="E832" s="20">
        <v>0</v>
      </c>
      <c r="F832" s="20">
        <v>3.1642324902036414</v>
      </c>
      <c r="G832" s="20">
        <v>713.2233249279052</v>
      </c>
      <c r="H832" s="20">
        <v>25308</v>
      </c>
      <c r="I832" s="20">
        <v>7487</v>
      </c>
      <c r="J832" s="20">
        <v>0</v>
      </c>
      <c r="K832" s="20">
        <v>7487</v>
      </c>
      <c r="L832" s="20">
        <v>17821</v>
      </c>
      <c r="M832" s="23">
        <v>24.986563643023594</v>
      </c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</row>
    <row r="833" spans="1:39" ht="12.75">
      <c r="A833" s="18" t="s">
        <v>3138</v>
      </c>
      <c r="B833" s="18" t="s">
        <v>2898</v>
      </c>
      <c r="C833" s="20">
        <v>567.1132775262327</v>
      </c>
      <c r="D833" s="20">
        <v>52.754091999476444</v>
      </c>
      <c r="E833" s="20">
        <v>52.754091999476444</v>
      </c>
      <c r="F833" s="20">
        <v>0</v>
      </c>
      <c r="G833" s="20">
        <v>514.3591855267563</v>
      </c>
      <c r="H833" s="20">
        <v>128012</v>
      </c>
      <c r="I833" s="20">
        <v>108298</v>
      </c>
      <c r="J833" s="20">
        <v>108298</v>
      </c>
      <c r="K833" s="20">
        <v>0</v>
      </c>
      <c r="L833" s="20">
        <v>19714</v>
      </c>
      <c r="M833" s="23">
        <v>38.327302310759464</v>
      </c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</row>
    <row r="834" spans="1:39" ht="12.75">
      <c r="A834" s="18" t="s">
        <v>3139</v>
      </c>
      <c r="B834" s="18" t="s">
        <v>4333</v>
      </c>
      <c r="C834" s="20">
        <v>571.4591135960599</v>
      </c>
      <c r="D834" s="20">
        <v>7.777447661055454</v>
      </c>
      <c r="E834" s="20">
        <v>0.3910296282654046</v>
      </c>
      <c r="F834" s="20">
        <v>7.38641803279005</v>
      </c>
      <c r="G834" s="20">
        <v>563.6816659350045</v>
      </c>
      <c r="H834" s="20">
        <v>26224</v>
      </c>
      <c r="I834" s="20">
        <v>12645</v>
      </c>
      <c r="J834" s="20">
        <v>245</v>
      </c>
      <c r="K834" s="20">
        <v>12400</v>
      </c>
      <c r="L834" s="20">
        <v>13579</v>
      </c>
      <c r="M834" s="23">
        <v>24.089837971713862</v>
      </c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</row>
    <row r="835" spans="1:39" ht="12.75">
      <c r="A835" s="18" t="s">
        <v>3140</v>
      </c>
      <c r="B835" s="18" t="s">
        <v>2899</v>
      </c>
      <c r="C835" s="20">
        <v>437.8959217264294</v>
      </c>
      <c r="D835" s="20">
        <v>3.7087358923363887</v>
      </c>
      <c r="E835" s="20">
        <v>0</v>
      </c>
      <c r="F835" s="20">
        <v>3.7087358923363887</v>
      </c>
      <c r="G835" s="20">
        <v>434.187185834093</v>
      </c>
      <c r="H835" s="20">
        <v>23325</v>
      </c>
      <c r="I835" s="20">
        <v>7657</v>
      </c>
      <c r="J835" s="20">
        <v>0</v>
      </c>
      <c r="K835" s="20">
        <v>7657</v>
      </c>
      <c r="L835" s="20">
        <v>15668</v>
      </c>
      <c r="M835" s="23">
        <v>36.08581853907335</v>
      </c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</row>
    <row r="836" spans="1:39" ht="12.75">
      <c r="A836" s="18" t="s">
        <v>3141</v>
      </c>
      <c r="B836" s="18" t="s">
        <v>2900</v>
      </c>
      <c r="C836" s="20">
        <v>571.2567497286673</v>
      </c>
      <c r="D836" s="20">
        <v>4.117959778269671</v>
      </c>
      <c r="E836" s="20">
        <v>0</v>
      </c>
      <c r="F836" s="20">
        <v>4.117959778269671</v>
      </c>
      <c r="G836" s="20">
        <v>567.1387899503975</v>
      </c>
      <c r="H836" s="20">
        <v>21093</v>
      </c>
      <c r="I836" s="20">
        <v>5988</v>
      </c>
      <c r="J836" s="20">
        <v>0</v>
      </c>
      <c r="K836" s="20">
        <v>5988</v>
      </c>
      <c r="L836" s="20">
        <v>15105</v>
      </c>
      <c r="M836" s="23">
        <v>26.633692259563304</v>
      </c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</row>
    <row r="837" spans="1:39" ht="12.75">
      <c r="A837" s="18" t="s">
        <v>3142</v>
      </c>
      <c r="B837" s="18" t="s">
        <v>2901</v>
      </c>
      <c r="C837" s="20">
        <v>574.7827588723213</v>
      </c>
      <c r="D837" s="20">
        <v>3.829327724051764</v>
      </c>
      <c r="E837" s="20">
        <v>0</v>
      </c>
      <c r="F837" s="20">
        <v>3.829327724051764</v>
      </c>
      <c r="G837" s="20">
        <v>570.9534311482695</v>
      </c>
      <c r="H837" s="20">
        <v>20411</v>
      </c>
      <c r="I837" s="20">
        <v>10635</v>
      </c>
      <c r="J837" s="20">
        <v>0</v>
      </c>
      <c r="K837" s="20">
        <v>10635</v>
      </c>
      <c r="L837" s="20">
        <v>9776</v>
      </c>
      <c r="M837" s="23">
        <v>17.122237062905565</v>
      </c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</row>
    <row r="838" spans="1:39" ht="12.75">
      <c r="A838" s="18" t="s">
        <v>3143</v>
      </c>
      <c r="B838" s="18" t="s">
        <v>1354</v>
      </c>
      <c r="C838" s="20">
        <v>580.3774442633629</v>
      </c>
      <c r="D838" s="20">
        <v>0</v>
      </c>
      <c r="E838" s="20">
        <v>0</v>
      </c>
      <c r="F838" s="20">
        <v>0</v>
      </c>
      <c r="G838" s="20">
        <v>580.3774442633629</v>
      </c>
      <c r="H838" s="20">
        <v>15305</v>
      </c>
      <c r="I838" s="20">
        <v>0</v>
      </c>
      <c r="J838" s="20">
        <v>0</v>
      </c>
      <c r="K838" s="20">
        <v>0</v>
      </c>
      <c r="L838" s="20">
        <v>15305</v>
      </c>
      <c r="M838" s="23">
        <v>26.370769834836857</v>
      </c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</row>
    <row r="839" spans="1:39" ht="12.75">
      <c r="A839" s="18" t="s">
        <v>3144</v>
      </c>
      <c r="B839" s="18" t="s">
        <v>1355</v>
      </c>
      <c r="C839" s="20">
        <v>570.1487949967433</v>
      </c>
      <c r="D839" s="20">
        <v>0</v>
      </c>
      <c r="E839" s="20">
        <v>0</v>
      </c>
      <c r="F839" s="20">
        <v>0</v>
      </c>
      <c r="G839" s="20">
        <v>570.1487949967433</v>
      </c>
      <c r="H839" s="20">
        <v>11115</v>
      </c>
      <c r="I839" s="20">
        <v>0</v>
      </c>
      <c r="J839" s="20">
        <v>0</v>
      </c>
      <c r="K839" s="20">
        <v>0</v>
      </c>
      <c r="L839" s="20">
        <v>11115</v>
      </c>
      <c r="M839" s="23">
        <v>19.494910973307398</v>
      </c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</row>
    <row r="840" spans="1:39" ht="12.75">
      <c r="A840" s="18" t="s">
        <v>3145</v>
      </c>
      <c r="B840" s="18" t="s">
        <v>4609</v>
      </c>
      <c r="C840" s="20">
        <v>569.3115881008173</v>
      </c>
      <c r="D840" s="20">
        <v>4.235096774392827</v>
      </c>
      <c r="E840" s="20">
        <v>0</v>
      </c>
      <c r="F840" s="20">
        <v>4.235096774392827</v>
      </c>
      <c r="G840" s="20">
        <v>565.0764913264244</v>
      </c>
      <c r="H840" s="20">
        <v>21421</v>
      </c>
      <c r="I840" s="20">
        <v>9942</v>
      </c>
      <c r="J840" s="20">
        <v>0</v>
      </c>
      <c r="K840" s="20">
        <v>9942</v>
      </c>
      <c r="L840" s="20">
        <v>11479</v>
      </c>
      <c r="M840" s="23">
        <v>20.31406398283342</v>
      </c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</row>
    <row r="841" spans="1:39" ht="12.75">
      <c r="A841" s="18" t="s">
        <v>3146</v>
      </c>
      <c r="B841" s="18" t="s">
        <v>4868</v>
      </c>
      <c r="C841" s="20">
        <v>564.3276371789422</v>
      </c>
      <c r="D841" s="20">
        <v>4.152252921146891</v>
      </c>
      <c r="E841" s="20">
        <v>0</v>
      </c>
      <c r="F841" s="20">
        <v>4.152252921146891</v>
      </c>
      <c r="G841" s="20">
        <v>560.1753842577953</v>
      </c>
      <c r="H841" s="20">
        <v>14684</v>
      </c>
      <c r="I841" s="20">
        <v>6804</v>
      </c>
      <c r="J841" s="20">
        <v>0</v>
      </c>
      <c r="K841" s="20">
        <v>6804</v>
      </c>
      <c r="L841" s="20">
        <v>7880</v>
      </c>
      <c r="M841" s="23">
        <v>14.067022974314751</v>
      </c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</row>
    <row r="842" spans="1:39" ht="12.75">
      <c r="A842" s="18" t="s">
        <v>3147</v>
      </c>
      <c r="B842" s="18" t="s">
        <v>2902</v>
      </c>
      <c r="C842" s="20">
        <v>579.5209388596803</v>
      </c>
      <c r="D842" s="20">
        <v>1.3082633814068223</v>
      </c>
      <c r="E842" s="20">
        <v>0</v>
      </c>
      <c r="F842" s="20">
        <v>1.3082633814068223</v>
      </c>
      <c r="G842" s="20">
        <v>578.2126754782735</v>
      </c>
      <c r="H842" s="20">
        <v>18187</v>
      </c>
      <c r="I842" s="20">
        <v>3104</v>
      </c>
      <c r="J842" s="20">
        <v>0</v>
      </c>
      <c r="K842" s="20">
        <v>3104</v>
      </c>
      <c r="L842" s="20">
        <v>15083</v>
      </c>
      <c r="M842" s="23">
        <v>26.085557511384494</v>
      </c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</row>
    <row r="843" spans="1:39" ht="12.75">
      <c r="A843" s="18" t="s">
        <v>3148</v>
      </c>
      <c r="B843" s="18" t="s">
        <v>2903</v>
      </c>
      <c r="C843" s="20">
        <v>568.3252977903801</v>
      </c>
      <c r="D843" s="20">
        <v>17.85744131354795</v>
      </c>
      <c r="E843" s="20">
        <v>0</v>
      </c>
      <c r="F843" s="20">
        <v>17.85744131354795</v>
      </c>
      <c r="G843" s="20">
        <v>550.4678564768321</v>
      </c>
      <c r="H843" s="20">
        <v>46447</v>
      </c>
      <c r="I843" s="20">
        <v>36731</v>
      </c>
      <c r="J843" s="20">
        <v>0</v>
      </c>
      <c r="K843" s="20">
        <v>36731</v>
      </c>
      <c r="L843" s="20">
        <v>9716</v>
      </c>
      <c r="M843" s="23">
        <v>17.65044023130699</v>
      </c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</row>
    <row r="844" spans="1:39" ht="12.75">
      <c r="A844" s="18" t="s">
        <v>3149</v>
      </c>
      <c r="B844" s="18" t="s">
        <v>1357</v>
      </c>
      <c r="C844" s="20">
        <v>577.1498602505875</v>
      </c>
      <c r="D844" s="20">
        <v>2.000003088811437</v>
      </c>
      <c r="E844" s="20">
        <v>0</v>
      </c>
      <c r="F844" s="20">
        <v>2.000003088811437</v>
      </c>
      <c r="G844" s="20">
        <v>575.1498571617761</v>
      </c>
      <c r="H844" s="20">
        <v>13035</v>
      </c>
      <c r="I844" s="20">
        <v>4828</v>
      </c>
      <c r="J844" s="20">
        <v>0</v>
      </c>
      <c r="K844" s="20">
        <v>4828</v>
      </c>
      <c r="L844" s="20">
        <v>8207</v>
      </c>
      <c r="M844" s="23">
        <v>14.269324590463324</v>
      </c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</row>
    <row r="845" spans="1:39" ht="12.75">
      <c r="A845" s="18" t="s">
        <v>3150</v>
      </c>
      <c r="B845" s="18" t="s">
        <v>2904</v>
      </c>
      <c r="C845" s="20">
        <v>504.6426654434973</v>
      </c>
      <c r="D845" s="20">
        <v>1.1883900844519657</v>
      </c>
      <c r="E845" s="20">
        <v>0</v>
      </c>
      <c r="F845" s="20">
        <v>1.1883900844519657</v>
      </c>
      <c r="G845" s="20">
        <v>503.45427535904537</v>
      </c>
      <c r="H845" s="20">
        <v>13095</v>
      </c>
      <c r="I845" s="20">
        <v>3278</v>
      </c>
      <c r="J845" s="20">
        <v>0</v>
      </c>
      <c r="K845" s="20">
        <v>3278</v>
      </c>
      <c r="L845" s="20">
        <v>9817</v>
      </c>
      <c r="M845" s="23">
        <v>19.49928817865112</v>
      </c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</row>
    <row r="846" spans="1:39" ht="12.75">
      <c r="A846" s="18" t="s">
        <v>3151</v>
      </c>
      <c r="B846" s="18" t="s">
        <v>1360</v>
      </c>
      <c r="C846" s="20">
        <v>431.1148134377197</v>
      </c>
      <c r="D846" s="20">
        <v>2.443365290948663</v>
      </c>
      <c r="E846" s="20">
        <v>0</v>
      </c>
      <c r="F846" s="20">
        <v>2.443365290948663</v>
      </c>
      <c r="G846" s="20">
        <v>428.67144814677107</v>
      </c>
      <c r="H846" s="20">
        <v>9133</v>
      </c>
      <c r="I846" s="20">
        <v>4264</v>
      </c>
      <c r="J846" s="20">
        <v>0</v>
      </c>
      <c r="K846" s="20">
        <v>4264</v>
      </c>
      <c r="L846" s="20">
        <v>4869</v>
      </c>
      <c r="M846" s="23">
        <v>11.358349199718388</v>
      </c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</row>
    <row r="847" spans="1:39" ht="12.75">
      <c r="A847" s="18" t="s">
        <v>3152</v>
      </c>
      <c r="B847" s="18" t="s">
        <v>1361</v>
      </c>
      <c r="C847" s="20">
        <v>568.8859174522865</v>
      </c>
      <c r="D847" s="20">
        <v>7.107487163092719</v>
      </c>
      <c r="E847" s="20">
        <v>0</v>
      </c>
      <c r="F847" s="20">
        <v>7.107487163092719</v>
      </c>
      <c r="G847" s="20">
        <v>561.7784302891938</v>
      </c>
      <c r="H847" s="20">
        <v>17372</v>
      </c>
      <c r="I847" s="20">
        <v>10927</v>
      </c>
      <c r="J847" s="20">
        <v>0</v>
      </c>
      <c r="K847" s="20">
        <v>10927</v>
      </c>
      <c r="L847" s="20">
        <v>6445</v>
      </c>
      <c r="M847" s="23">
        <v>11.472494585956648</v>
      </c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</row>
    <row r="848" spans="1:39" ht="12.75">
      <c r="A848" s="18" t="s">
        <v>3153</v>
      </c>
      <c r="B848" s="18" t="s">
        <v>2678</v>
      </c>
      <c r="C848" s="20">
        <v>778.8057886642937</v>
      </c>
      <c r="D848" s="20">
        <v>0.894700873708925</v>
      </c>
      <c r="E848" s="20">
        <v>0</v>
      </c>
      <c r="F848" s="20">
        <v>0.894700873708925</v>
      </c>
      <c r="G848" s="20">
        <v>777.9110877905848</v>
      </c>
      <c r="H848" s="20">
        <v>18678</v>
      </c>
      <c r="I848" s="20">
        <v>925</v>
      </c>
      <c r="J848" s="20">
        <v>0</v>
      </c>
      <c r="K848" s="20">
        <v>925</v>
      </c>
      <c r="L848" s="20">
        <v>17753</v>
      </c>
      <c r="M848" s="23">
        <v>22.821374162980362</v>
      </c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</row>
    <row r="849" spans="1:39" ht="12.75">
      <c r="A849" s="18" t="s">
        <v>3154</v>
      </c>
      <c r="B849" s="18" t="s">
        <v>4871</v>
      </c>
      <c r="C849" s="20">
        <v>694.9789717578387</v>
      </c>
      <c r="D849" s="20">
        <v>16.929611006670676</v>
      </c>
      <c r="E849" s="20">
        <v>0</v>
      </c>
      <c r="F849" s="20">
        <v>16.929611006670676</v>
      </c>
      <c r="G849" s="20">
        <v>678.049360751168</v>
      </c>
      <c r="H849" s="20">
        <v>50149</v>
      </c>
      <c r="I849" s="20">
        <v>34174</v>
      </c>
      <c r="J849" s="20">
        <v>0</v>
      </c>
      <c r="K849" s="20">
        <v>34174</v>
      </c>
      <c r="L849" s="20">
        <v>15975</v>
      </c>
      <c r="M849" s="23">
        <v>23.5602316360896</v>
      </c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</row>
    <row r="850" spans="1:39" ht="12.75">
      <c r="A850" s="18" t="s">
        <v>3155</v>
      </c>
      <c r="B850" s="18" t="s">
        <v>2510</v>
      </c>
      <c r="C850" s="20">
        <v>714.3624102458964</v>
      </c>
      <c r="D850" s="20">
        <v>3.324238714158687</v>
      </c>
      <c r="E850" s="20">
        <v>0</v>
      </c>
      <c r="F850" s="20">
        <v>3.324238714158687</v>
      </c>
      <c r="G850" s="20">
        <v>711.0381715317377</v>
      </c>
      <c r="H850" s="20">
        <v>16942</v>
      </c>
      <c r="I850" s="20">
        <v>7108</v>
      </c>
      <c r="J850" s="20">
        <v>0</v>
      </c>
      <c r="K850" s="20">
        <v>7108</v>
      </c>
      <c r="L850" s="20">
        <v>9834</v>
      </c>
      <c r="M850" s="23">
        <v>13.83048111019881</v>
      </c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</row>
    <row r="851" spans="1:39" ht="12.75">
      <c r="A851" s="18" t="s">
        <v>3156</v>
      </c>
      <c r="B851" s="18" t="s">
        <v>1371</v>
      </c>
      <c r="C851" s="20">
        <v>586.4638680490642</v>
      </c>
      <c r="D851" s="20">
        <v>13.588776108661298</v>
      </c>
      <c r="E851" s="20">
        <v>5.742081542305327</v>
      </c>
      <c r="F851" s="20">
        <v>7.846694566355971</v>
      </c>
      <c r="G851" s="20">
        <v>572.875091940403</v>
      </c>
      <c r="H851" s="20">
        <v>40750</v>
      </c>
      <c r="I851" s="20">
        <v>21481</v>
      </c>
      <c r="J851" s="20">
        <v>10813</v>
      </c>
      <c r="K851" s="20">
        <v>10668</v>
      </c>
      <c r="L851" s="20">
        <v>19269</v>
      </c>
      <c r="M851" s="23">
        <v>33.63560446437525</v>
      </c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</row>
    <row r="852" spans="1:39" ht="12.75">
      <c r="A852" s="18" t="s">
        <v>3157</v>
      </c>
      <c r="B852" s="18" t="s">
        <v>2905</v>
      </c>
      <c r="C852" s="20">
        <v>503.2386682126168</v>
      </c>
      <c r="D852" s="20">
        <v>0</v>
      </c>
      <c r="E852" s="20">
        <v>0</v>
      </c>
      <c r="F852" s="20">
        <v>0</v>
      </c>
      <c r="G852" s="20">
        <v>503.2386682126168</v>
      </c>
      <c r="H852" s="20">
        <v>8541</v>
      </c>
      <c r="I852" s="20">
        <v>0</v>
      </c>
      <c r="J852" s="20">
        <v>0</v>
      </c>
      <c r="K852" s="20">
        <v>0</v>
      </c>
      <c r="L852" s="20">
        <v>8541</v>
      </c>
      <c r="M852" s="23">
        <v>16.97206621727934</v>
      </c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</row>
    <row r="853" spans="1:39" ht="12.75">
      <c r="A853" s="18" t="s">
        <v>3158</v>
      </c>
      <c r="B853" s="18" t="s">
        <v>2687</v>
      </c>
      <c r="C853" s="20">
        <v>531.8025635590521</v>
      </c>
      <c r="D853" s="20">
        <v>0</v>
      </c>
      <c r="E853" s="20">
        <v>0</v>
      </c>
      <c r="F853" s="20">
        <v>0</v>
      </c>
      <c r="G853" s="20">
        <v>531.8025635590521</v>
      </c>
      <c r="H853" s="20">
        <v>8689</v>
      </c>
      <c r="I853" s="20">
        <v>0</v>
      </c>
      <c r="J853" s="20">
        <v>0</v>
      </c>
      <c r="K853" s="20">
        <v>0</v>
      </c>
      <c r="L853" s="20">
        <v>8689</v>
      </c>
      <c r="M853" s="23">
        <v>16.338770429855515</v>
      </c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</row>
    <row r="854" spans="1:39" ht="12.75">
      <c r="A854" s="18" t="s">
        <v>3159</v>
      </c>
      <c r="B854" s="18" t="s">
        <v>2858</v>
      </c>
      <c r="C854" s="20">
        <v>577.8525281728561</v>
      </c>
      <c r="D854" s="20">
        <v>3.7163664148899245</v>
      </c>
      <c r="E854" s="20">
        <v>0</v>
      </c>
      <c r="F854" s="20">
        <v>3.7163664148899245</v>
      </c>
      <c r="G854" s="20">
        <v>574.1361617579662</v>
      </c>
      <c r="H854" s="20">
        <v>18404</v>
      </c>
      <c r="I854" s="20">
        <v>5333</v>
      </c>
      <c r="J854" s="20">
        <v>0</v>
      </c>
      <c r="K854" s="20">
        <v>5333</v>
      </c>
      <c r="L854" s="20">
        <v>13071</v>
      </c>
      <c r="M854" s="23">
        <v>22.766376463690214</v>
      </c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</row>
    <row r="855" spans="1:39" ht="12.75">
      <c r="A855" s="18" t="s">
        <v>3160</v>
      </c>
      <c r="B855" s="18" t="s">
        <v>2906</v>
      </c>
      <c r="C855" s="20">
        <v>416.14764904770016</v>
      </c>
      <c r="D855" s="20">
        <v>14.105599899304748</v>
      </c>
      <c r="E855" s="20">
        <v>0</v>
      </c>
      <c r="F855" s="20">
        <v>14.105599899304748</v>
      </c>
      <c r="G855" s="20">
        <v>402.0420491483954</v>
      </c>
      <c r="H855" s="20">
        <v>42351</v>
      </c>
      <c r="I855" s="20">
        <v>30379</v>
      </c>
      <c r="J855" s="20">
        <v>0</v>
      </c>
      <c r="K855" s="20">
        <v>30379</v>
      </c>
      <c r="L855" s="20">
        <v>11972</v>
      </c>
      <c r="M855" s="23">
        <v>29.777979754503452</v>
      </c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</row>
    <row r="856" spans="1:39" ht="12.75">
      <c r="A856" s="18" t="s">
        <v>3161</v>
      </c>
      <c r="B856" s="18" t="s">
        <v>2907</v>
      </c>
      <c r="C856" s="20">
        <v>381.0587295023577</v>
      </c>
      <c r="D856" s="20">
        <v>15.044511703313484</v>
      </c>
      <c r="E856" s="20">
        <v>0</v>
      </c>
      <c r="F856" s="20">
        <v>15.044511703313484</v>
      </c>
      <c r="G856" s="20">
        <v>366.0142177990442</v>
      </c>
      <c r="H856" s="20">
        <v>16424</v>
      </c>
      <c r="I856" s="20">
        <v>11434</v>
      </c>
      <c r="J856" s="20">
        <v>0</v>
      </c>
      <c r="K856" s="20">
        <v>11434</v>
      </c>
      <c r="L856" s="20">
        <v>4990</v>
      </c>
      <c r="M856" s="23">
        <v>13.633350174226567</v>
      </c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</row>
    <row r="857" spans="1:39" ht="12.75">
      <c r="A857" s="18" t="s">
        <v>3162</v>
      </c>
      <c r="B857" s="18" t="s">
        <v>2908</v>
      </c>
      <c r="C857" s="20">
        <v>608.155247523835</v>
      </c>
      <c r="D857" s="20">
        <v>31.279423149020094</v>
      </c>
      <c r="E857" s="20">
        <v>28.008835545115375</v>
      </c>
      <c r="F857" s="20">
        <v>3.270587603904721</v>
      </c>
      <c r="G857" s="20">
        <v>576.8758243748149</v>
      </c>
      <c r="H857" s="20">
        <v>89143</v>
      </c>
      <c r="I857" s="20">
        <v>66159</v>
      </c>
      <c r="J857" s="20">
        <v>62330</v>
      </c>
      <c r="K857" s="20">
        <v>3829</v>
      </c>
      <c r="L857" s="20">
        <v>22984</v>
      </c>
      <c r="M857" s="23">
        <v>39.84219658521615</v>
      </c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</row>
    <row r="858" spans="1:39" ht="12.75">
      <c r="A858" s="18" t="s">
        <v>3163</v>
      </c>
      <c r="B858" s="18" t="s">
        <v>2909</v>
      </c>
      <c r="C858" s="20">
        <v>395.7418359817961</v>
      </c>
      <c r="D858" s="20">
        <v>6.357117181397787</v>
      </c>
      <c r="E858" s="20">
        <v>0</v>
      </c>
      <c r="F858" s="20">
        <v>6.357117181397787</v>
      </c>
      <c r="G858" s="20">
        <v>389.3847188003983</v>
      </c>
      <c r="H858" s="20">
        <v>11027</v>
      </c>
      <c r="I858" s="20">
        <v>6554</v>
      </c>
      <c r="J858" s="20">
        <v>0</v>
      </c>
      <c r="K858" s="20">
        <v>6554</v>
      </c>
      <c r="L858" s="20">
        <v>4473</v>
      </c>
      <c r="M858" s="23">
        <v>11.487353725077474</v>
      </c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</row>
    <row r="859" spans="1:39" ht="12.75">
      <c r="A859" s="18" t="s">
        <v>3164</v>
      </c>
      <c r="B859" s="18" t="s">
        <v>1376</v>
      </c>
      <c r="C859" s="20">
        <v>730.9231036531759</v>
      </c>
      <c r="D859" s="20">
        <v>3.220755036789675</v>
      </c>
      <c r="E859" s="20">
        <v>0</v>
      </c>
      <c r="F859" s="20">
        <v>3.220755036789675</v>
      </c>
      <c r="G859" s="20">
        <v>727.7023486163862</v>
      </c>
      <c r="H859" s="20">
        <v>22008</v>
      </c>
      <c r="I859" s="20">
        <v>6412</v>
      </c>
      <c r="J859" s="20">
        <v>0</v>
      </c>
      <c r="K859" s="20">
        <v>6412</v>
      </c>
      <c r="L859" s="20">
        <v>15596</v>
      </c>
      <c r="M859" s="23">
        <v>21.431839583386516</v>
      </c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</row>
    <row r="860" spans="1:39" ht="12.75">
      <c r="A860" s="18" t="s">
        <v>3165</v>
      </c>
      <c r="B860" s="18" t="s">
        <v>2697</v>
      </c>
      <c r="C860" s="20">
        <v>500.5638455393509</v>
      </c>
      <c r="D860" s="20">
        <v>3.7178602413211155</v>
      </c>
      <c r="E860" s="20">
        <v>0</v>
      </c>
      <c r="F860" s="20">
        <v>3.7178602413211155</v>
      </c>
      <c r="G860" s="20">
        <v>496.84598529802975</v>
      </c>
      <c r="H860" s="20">
        <v>16900</v>
      </c>
      <c r="I860" s="20">
        <v>7471</v>
      </c>
      <c r="J860" s="20">
        <v>0</v>
      </c>
      <c r="K860" s="20">
        <v>7471</v>
      </c>
      <c r="L860" s="20">
        <v>9429</v>
      </c>
      <c r="M860" s="23">
        <v>18.977711965095335</v>
      </c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</row>
    <row r="861" spans="1:39" ht="12.75">
      <c r="A861" s="18" t="s">
        <v>3166</v>
      </c>
      <c r="B861" s="18" t="s">
        <v>1377</v>
      </c>
      <c r="C861" s="20">
        <v>582.4339347635303</v>
      </c>
      <c r="D861" s="20">
        <v>1.4492487045331783</v>
      </c>
      <c r="E861" s="20">
        <v>0</v>
      </c>
      <c r="F861" s="20">
        <v>1.4492487045331783</v>
      </c>
      <c r="G861" s="20">
        <v>580.9846860589971</v>
      </c>
      <c r="H861" s="20">
        <v>10704</v>
      </c>
      <c r="I861" s="20">
        <v>3760</v>
      </c>
      <c r="J861" s="20">
        <v>0</v>
      </c>
      <c r="K861" s="20">
        <v>3760</v>
      </c>
      <c r="L861" s="20">
        <v>6944</v>
      </c>
      <c r="M861" s="23">
        <v>11.952122261781714</v>
      </c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</row>
    <row r="862" spans="1:39" ht="12.75">
      <c r="A862" s="18" t="s">
        <v>3167</v>
      </c>
      <c r="B862" s="18" t="s">
        <v>4362</v>
      </c>
      <c r="C862" s="20">
        <v>511.07885851428944</v>
      </c>
      <c r="D862" s="20">
        <v>0</v>
      </c>
      <c r="E862" s="20">
        <v>0</v>
      </c>
      <c r="F862" s="20">
        <v>0</v>
      </c>
      <c r="G862" s="20">
        <v>511.07885851428944</v>
      </c>
      <c r="H862" s="20">
        <v>8010</v>
      </c>
      <c r="I862" s="20">
        <v>0</v>
      </c>
      <c r="J862" s="20">
        <v>0</v>
      </c>
      <c r="K862" s="20">
        <v>0</v>
      </c>
      <c r="L862" s="20">
        <v>8010</v>
      </c>
      <c r="M862" s="23">
        <v>15.672728125137358</v>
      </c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</row>
    <row r="863" spans="1:39" ht="12.75">
      <c r="A863" s="18" t="s">
        <v>3168</v>
      </c>
      <c r="B863" s="18" t="s">
        <v>1379</v>
      </c>
      <c r="C863" s="20">
        <v>568.4059331434487</v>
      </c>
      <c r="D863" s="20">
        <v>2.9660060857307338</v>
      </c>
      <c r="E863" s="20">
        <v>0</v>
      </c>
      <c r="F863" s="20">
        <v>2.9660060857307338</v>
      </c>
      <c r="G863" s="20">
        <v>565.4399270577179</v>
      </c>
      <c r="H863" s="20">
        <v>10366</v>
      </c>
      <c r="I863" s="20">
        <v>4405</v>
      </c>
      <c r="J863" s="20">
        <v>0</v>
      </c>
      <c r="K863" s="20">
        <v>4405</v>
      </c>
      <c r="L863" s="20">
        <v>5961</v>
      </c>
      <c r="M863" s="23">
        <v>10.542233957581004</v>
      </c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</row>
    <row r="864" spans="1:39" ht="12.75">
      <c r="A864" s="18" t="s">
        <v>3169</v>
      </c>
      <c r="B864" s="18" t="s">
        <v>4880</v>
      </c>
      <c r="C864" s="20">
        <v>502.5127102660123</v>
      </c>
      <c r="D864" s="20">
        <v>0</v>
      </c>
      <c r="E864" s="20">
        <v>0</v>
      </c>
      <c r="F864" s="20">
        <v>0</v>
      </c>
      <c r="G864" s="20">
        <v>502.5127102660123</v>
      </c>
      <c r="H864" s="20">
        <v>12369</v>
      </c>
      <c r="I864" s="20">
        <v>0</v>
      </c>
      <c r="J864" s="20">
        <v>0</v>
      </c>
      <c r="K864" s="20">
        <v>0</v>
      </c>
      <c r="L864" s="20">
        <v>12369</v>
      </c>
      <c r="M864" s="23">
        <v>24.61430277744078</v>
      </c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</row>
    <row r="865" spans="1:39" ht="12.75">
      <c r="A865" s="18" t="s">
        <v>3170</v>
      </c>
      <c r="B865" s="18" t="s">
        <v>2910</v>
      </c>
      <c r="C865" s="20">
        <v>590.5999043240657</v>
      </c>
      <c r="D865" s="20">
        <v>0</v>
      </c>
      <c r="E865" s="20">
        <v>0</v>
      </c>
      <c r="F865" s="20">
        <v>0</v>
      </c>
      <c r="G865" s="20">
        <v>590.5999043240657</v>
      </c>
      <c r="H865" s="20">
        <v>11353</v>
      </c>
      <c r="I865" s="20">
        <v>0</v>
      </c>
      <c r="J865" s="20">
        <v>0</v>
      </c>
      <c r="K865" s="20">
        <v>0</v>
      </c>
      <c r="L865" s="20">
        <v>11353</v>
      </c>
      <c r="M865" s="23">
        <v>19.22282736058579</v>
      </c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</row>
    <row r="866" spans="1:39" ht="12.75">
      <c r="A866" s="18" t="s">
        <v>3171</v>
      </c>
      <c r="B866" s="18" t="s">
        <v>766</v>
      </c>
      <c r="C866" s="20">
        <v>576.6788721050598</v>
      </c>
      <c r="D866" s="20">
        <v>4.037408981414235</v>
      </c>
      <c r="E866" s="20">
        <v>0</v>
      </c>
      <c r="F866" s="20">
        <v>4.037408981414235</v>
      </c>
      <c r="G866" s="20">
        <v>572.6414631236455</v>
      </c>
      <c r="H866" s="20">
        <v>16438</v>
      </c>
      <c r="I866" s="20">
        <v>7849</v>
      </c>
      <c r="J866" s="20">
        <v>0</v>
      </c>
      <c r="K866" s="20">
        <v>7849</v>
      </c>
      <c r="L866" s="20">
        <v>8589</v>
      </c>
      <c r="M866" s="23">
        <v>14.998913898320792</v>
      </c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</row>
    <row r="867" spans="1:39" ht="12.75">
      <c r="A867" s="18" t="s">
        <v>3172</v>
      </c>
      <c r="B867" s="18" t="s">
        <v>4769</v>
      </c>
      <c r="C867" s="20">
        <v>571.1089419932795</v>
      </c>
      <c r="D867" s="20">
        <v>1.11552656706022</v>
      </c>
      <c r="E867" s="20">
        <v>0</v>
      </c>
      <c r="F867" s="20">
        <v>1.11552656706022</v>
      </c>
      <c r="G867" s="20">
        <v>569.9934154262193</v>
      </c>
      <c r="H867" s="20">
        <v>12100</v>
      </c>
      <c r="I867" s="20">
        <v>3149</v>
      </c>
      <c r="J867" s="20">
        <v>0</v>
      </c>
      <c r="K867" s="20">
        <v>3149</v>
      </c>
      <c r="L867" s="20">
        <v>8951</v>
      </c>
      <c r="M867" s="23">
        <v>15.703690179134412</v>
      </c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</row>
    <row r="868" spans="1:39" ht="12.75">
      <c r="A868" s="18" t="s">
        <v>3173</v>
      </c>
      <c r="B868" s="18" t="s">
        <v>4881</v>
      </c>
      <c r="C868" s="20">
        <v>569.256319997776</v>
      </c>
      <c r="D868" s="20">
        <v>2.225943853902308</v>
      </c>
      <c r="E868" s="20">
        <v>0</v>
      </c>
      <c r="F868" s="20">
        <v>2.225943853902308</v>
      </c>
      <c r="G868" s="20">
        <v>567.0303761438737</v>
      </c>
      <c r="H868" s="20">
        <v>18812</v>
      </c>
      <c r="I868" s="20">
        <v>4908</v>
      </c>
      <c r="J868" s="20">
        <v>0</v>
      </c>
      <c r="K868" s="20">
        <v>4908</v>
      </c>
      <c r="L868" s="20">
        <v>13904</v>
      </c>
      <c r="M868" s="23">
        <v>24.520732195257406</v>
      </c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</row>
    <row r="869" spans="1:39" ht="12.75">
      <c r="A869" s="18" t="s">
        <v>3174</v>
      </c>
      <c r="B869" s="18" t="s">
        <v>2863</v>
      </c>
      <c r="C869" s="20">
        <v>696.7214197104007</v>
      </c>
      <c r="D869" s="20">
        <v>1.6480639136862532</v>
      </c>
      <c r="E869" s="20">
        <v>0</v>
      </c>
      <c r="F869" s="20">
        <v>1.6480639136862532</v>
      </c>
      <c r="G869" s="20">
        <v>695.0733557967145</v>
      </c>
      <c r="H869" s="20">
        <v>15666</v>
      </c>
      <c r="I869" s="20">
        <v>3153</v>
      </c>
      <c r="J869" s="20">
        <v>0</v>
      </c>
      <c r="K869" s="20">
        <v>3153</v>
      </c>
      <c r="L869" s="20">
        <v>12513</v>
      </c>
      <c r="M869" s="23">
        <v>18.002416429352575</v>
      </c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</row>
    <row r="870" spans="1:39" ht="12.75">
      <c r="A870" s="18" t="s">
        <v>3175</v>
      </c>
      <c r="B870" s="18" t="s">
        <v>1381</v>
      </c>
      <c r="C870" s="20">
        <v>434.43647029161855</v>
      </c>
      <c r="D870" s="20">
        <v>5.557488379312222</v>
      </c>
      <c r="E870" s="20">
        <v>0</v>
      </c>
      <c r="F870" s="20">
        <v>5.557488379312222</v>
      </c>
      <c r="G870" s="20">
        <v>428.8789819123063</v>
      </c>
      <c r="H870" s="20">
        <v>20336</v>
      </c>
      <c r="I870" s="20">
        <v>8404</v>
      </c>
      <c r="J870" s="20">
        <v>0</v>
      </c>
      <c r="K870" s="20">
        <v>8404</v>
      </c>
      <c r="L870" s="20">
        <v>11932</v>
      </c>
      <c r="M870" s="23">
        <v>27.82136803906086</v>
      </c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</row>
    <row r="871" spans="1:39" ht="12.75">
      <c r="A871" s="18" t="s">
        <v>3176</v>
      </c>
      <c r="B871" s="18" t="s">
        <v>2521</v>
      </c>
      <c r="C871" s="20">
        <v>473.4016458731742</v>
      </c>
      <c r="D871" s="20">
        <v>2.439612771154208</v>
      </c>
      <c r="E871" s="20">
        <v>0</v>
      </c>
      <c r="F871" s="20">
        <v>2.439612771154208</v>
      </c>
      <c r="G871" s="20">
        <v>470.96203310202</v>
      </c>
      <c r="H871" s="20">
        <v>9932</v>
      </c>
      <c r="I871" s="20">
        <v>3720</v>
      </c>
      <c r="J871" s="20">
        <v>0</v>
      </c>
      <c r="K871" s="20">
        <v>3720</v>
      </c>
      <c r="L871" s="20">
        <v>6212</v>
      </c>
      <c r="M871" s="23">
        <v>13.190022896504598</v>
      </c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</row>
    <row r="872" spans="1:39" ht="12.75">
      <c r="A872" s="18" t="s">
        <v>3177</v>
      </c>
      <c r="B872" s="18" t="s">
        <v>2565</v>
      </c>
      <c r="C872" s="20">
        <v>434.41043238340797</v>
      </c>
      <c r="D872" s="20">
        <v>4.351644965835815</v>
      </c>
      <c r="E872" s="20">
        <v>0</v>
      </c>
      <c r="F872" s="20">
        <v>4.351644965835815</v>
      </c>
      <c r="G872" s="20">
        <v>430.05878741757215</v>
      </c>
      <c r="H872" s="20">
        <v>10381</v>
      </c>
      <c r="I872" s="20">
        <v>5210</v>
      </c>
      <c r="J872" s="20">
        <v>0</v>
      </c>
      <c r="K872" s="20">
        <v>5210</v>
      </c>
      <c r="L872" s="20">
        <v>5171</v>
      </c>
      <c r="M872" s="23">
        <v>12.023937543634327</v>
      </c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</row>
    <row r="873" spans="1:39" ht="12.75">
      <c r="A873" s="18" t="s">
        <v>3178</v>
      </c>
      <c r="B873" s="18" t="s">
        <v>2911</v>
      </c>
      <c r="C873" s="20">
        <v>431.70475943371275</v>
      </c>
      <c r="D873" s="20">
        <v>0</v>
      </c>
      <c r="E873" s="20">
        <v>0</v>
      </c>
      <c r="F873" s="20">
        <v>0</v>
      </c>
      <c r="G873" s="20">
        <v>431.70475943371275</v>
      </c>
      <c r="H873" s="20">
        <v>7837</v>
      </c>
      <c r="I873" s="20">
        <v>0</v>
      </c>
      <c r="J873" s="20">
        <v>0</v>
      </c>
      <c r="K873" s="20">
        <v>0</v>
      </c>
      <c r="L873" s="20">
        <v>7837</v>
      </c>
      <c r="M873" s="23">
        <v>18.153610375480127</v>
      </c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</row>
    <row r="874" spans="1:39" ht="12.75">
      <c r="A874" s="18" t="s">
        <v>3179</v>
      </c>
      <c r="B874" s="18" t="s">
        <v>2912</v>
      </c>
      <c r="C874" s="20">
        <v>586.4476355727602</v>
      </c>
      <c r="D874" s="20">
        <v>0</v>
      </c>
      <c r="E874" s="20">
        <v>0</v>
      </c>
      <c r="F874" s="20">
        <v>0</v>
      </c>
      <c r="G874" s="20">
        <v>586.4476355727602</v>
      </c>
      <c r="H874" s="20">
        <v>15671</v>
      </c>
      <c r="I874" s="20">
        <v>0</v>
      </c>
      <c r="J874" s="20">
        <v>0</v>
      </c>
      <c r="K874" s="20">
        <v>0</v>
      </c>
      <c r="L874" s="20">
        <v>15671</v>
      </c>
      <c r="M874" s="23">
        <v>26.721908401412097</v>
      </c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</row>
    <row r="875" spans="1:39" ht="12.75">
      <c r="A875" s="18" t="s">
        <v>3180</v>
      </c>
      <c r="B875" s="18" t="s">
        <v>1383</v>
      </c>
      <c r="C875" s="20">
        <v>636.0882095048133</v>
      </c>
      <c r="D875" s="20">
        <v>5.710841689533524</v>
      </c>
      <c r="E875" s="20">
        <v>0</v>
      </c>
      <c r="F875" s="20">
        <v>5.710841689533524</v>
      </c>
      <c r="G875" s="20">
        <v>630.3773678152799</v>
      </c>
      <c r="H875" s="20">
        <v>20296</v>
      </c>
      <c r="I875" s="20">
        <v>9541</v>
      </c>
      <c r="J875" s="20">
        <v>0</v>
      </c>
      <c r="K875" s="20">
        <v>9541</v>
      </c>
      <c r="L875" s="20">
        <v>10755</v>
      </c>
      <c r="M875" s="23">
        <v>17.06120896642271</v>
      </c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</row>
    <row r="876" spans="1:39" ht="12.75">
      <c r="A876" s="18" t="s">
        <v>3181</v>
      </c>
      <c r="B876" s="18" t="s">
        <v>4775</v>
      </c>
      <c r="C876" s="20">
        <v>729.9870042119805</v>
      </c>
      <c r="D876" s="20">
        <v>8.68313775365416</v>
      </c>
      <c r="E876" s="20">
        <v>0</v>
      </c>
      <c r="F876" s="20">
        <v>8.68313775365416</v>
      </c>
      <c r="G876" s="20">
        <v>721.3038664583263</v>
      </c>
      <c r="H876" s="20">
        <v>37213</v>
      </c>
      <c r="I876" s="20">
        <v>16252</v>
      </c>
      <c r="J876" s="20">
        <v>0</v>
      </c>
      <c r="K876" s="20">
        <v>16252</v>
      </c>
      <c r="L876" s="20">
        <v>20961</v>
      </c>
      <c r="M876" s="23">
        <v>29.05987472785997</v>
      </c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</row>
    <row r="877" spans="1:39" ht="12.75">
      <c r="A877" s="18" t="s">
        <v>3182</v>
      </c>
      <c r="B877" s="18" t="s">
        <v>1384</v>
      </c>
      <c r="C877" s="20">
        <v>435.33997041690844</v>
      </c>
      <c r="D877" s="20">
        <v>3.936287086490195</v>
      </c>
      <c r="E877" s="20">
        <v>0</v>
      </c>
      <c r="F877" s="20">
        <v>3.936287086490195</v>
      </c>
      <c r="G877" s="20">
        <v>431.4036833304183</v>
      </c>
      <c r="H877" s="20">
        <v>16181</v>
      </c>
      <c r="I877" s="20">
        <v>9279</v>
      </c>
      <c r="J877" s="20">
        <v>0</v>
      </c>
      <c r="K877" s="20">
        <v>9279</v>
      </c>
      <c r="L877" s="20">
        <v>6902</v>
      </c>
      <c r="M877" s="23">
        <v>15.998936185979801</v>
      </c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</row>
    <row r="878" spans="1:39" ht="12.75">
      <c r="A878" s="18" t="s">
        <v>3183</v>
      </c>
      <c r="B878" s="18" t="s">
        <v>2524</v>
      </c>
      <c r="C878" s="20">
        <v>614.4780086278225</v>
      </c>
      <c r="D878" s="20">
        <v>35.75285415829309</v>
      </c>
      <c r="E878" s="20">
        <v>35.75285415829309</v>
      </c>
      <c r="F878" s="20">
        <v>0</v>
      </c>
      <c r="G878" s="20">
        <v>578.7251544695295</v>
      </c>
      <c r="H878" s="20">
        <v>111006</v>
      </c>
      <c r="I878" s="20">
        <v>85247</v>
      </c>
      <c r="J878" s="20">
        <v>85247</v>
      </c>
      <c r="K878" s="20">
        <v>0</v>
      </c>
      <c r="L878" s="20">
        <v>25759</v>
      </c>
      <c r="M878" s="23">
        <v>44.50990215486865</v>
      </c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</row>
    <row r="879" spans="1:39" ht="12.75">
      <c r="A879" s="18" t="s">
        <v>3184</v>
      </c>
      <c r="B879" s="18" t="s">
        <v>4778</v>
      </c>
      <c r="C879" s="20">
        <v>575.307368398293</v>
      </c>
      <c r="D879" s="20">
        <v>5.978620791639205</v>
      </c>
      <c r="E879" s="20">
        <v>0</v>
      </c>
      <c r="F879" s="20">
        <v>5.978620791639205</v>
      </c>
      <c r="G879" s="20">
        <v>569.3287476066538</v>
      </c>
      <c r="H879" s="20">
        <v>20221</v>
      </c>
      <c r="I879" s="20">
        <v>8854</v>
      </c>
      <c r="J879" s="20">
        <v>0</v>
      </c>
      <c r="K879" s="20">
        <v>8854</v>
      </c>
      <c r="L879" s="20">
        <v>11367</v>
      </c>
      <c r="M879" s="23">
        <v>19.965617488638394</v>
      </c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</row>
    <row r="880" spans="1:39" ht="12.75">
      <c r="A880" s="18" t="s">
        <v>3185</v>
      </c>
      <c r="B880" s="18" t="s">
        <v>2913</v>
      </c>
      <c r="C880" s="20">
        <v>579.1865364114884</v>
      </c>
      <c r="D880" s="20">
        <v>0</v>
      </c>
      <c r="E880" s="20">
        <v>0</v>
      </c>
      <c r="F880" s="20">
        <v>0</v>
      </c>
      <c r="G880" s="20">
        <v>579.1865364114884</v>
      </c>
      <c r="H880" s="20">
        <v>11400</v>
      </c>
      <c r="I880" s="20">
        <v>0</v>
      </c>
      <c r="J880" s="20">
        <v>0</v>
      </c>
      <c r="K880" s="20">
        <v>0</v>
      </c>
      <c r="L880" s="20">
        <v>11400</v>
      </c>
      <c r="M880" s="23">
        <v>19.682777971034817</v>
      </c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</row>
    <row r="881" spans="1:39" ht="12.75">
      <c r="A881" s="18" t="s">
        <v>3186</v>
      </c>
      <c r="B881" s="18" t="s">
        <v>2914</v>
      </c>
      <c r="C881" s="20">
        <v>973.0037556086058</v>
      </c>
      <c r="D881" s="20">
        <v>4.973969813818029</v>
      </c>
      <c r="E881" s="20">
        <v>0</v>
      </c>
      <c r="F881" s="20">
        <v>4.973969813818029</v>
      </c>
      <c r="G881" s="20">
        <v>968.0297857947878</v>
      </c>
      <c r="H881" s="20">
        <v>17163</v>
      </c>
      <c r="I881" s="20">
        <v>5918</v>
      </c>
      <c r="J881" s="20">
        <v>0</v>
      </c>
      <c r="K881" s="20">
        <v>5918</v>
      </c>
      <c r="L881" s="20">
        <v>11245</v>
      </c>
      <c r="M881" s="23">
        <v>11.616378096018444</v>
      </c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</row>
    <row r="882" spans="1:39" ht="12.75">
      <c r="A882" s="18" t="s">
        <v>3187</v>
      </c>
      <c r="B882" s="18" t="s">
        <v>1388</v>
      </c>
      <c r="C882" s="20">
        <v>517.3914369652737</v>
      </c>
      <c r="D882" s="20">
        <v>10.182162654493661</v>
      </c>
      <c r="E882" s="20">
        <v>0</v>
      </c>
      <c r="F882" s="20">
        <v>10.182162654493661</v>
      </c>
      <c r="G882" s="20">
        <v>507.20927431078</v>
      </c>
      <c r="H882" s="20">
        <v>38052</v>
      </c>
      <c r="I882" s="20">
        <v>22554</v>
      </c>
      <c r="J882" s="20">
        <v>0</v>
      </c>
      <c r="K882" s="20">
        <v>22554</v>
      </c>
      <c r="L882" s="20">
        <v>15498</v>
      </c>
      <c r="M882" s="23">
        <v>30.555434975157773</v>
      </c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</row>
    <row r="883" spans="1:39" ht="12.75">
      <c r="A883" s="18" t="s">
        <v>3188</v>
      </c>
      <c r="B883" s="18" t="s">
        <v>2915</v>
      </c>
      <c r="C883" s="20">
        <v>717.4409861339393</v>
      </c>
      <c r="D883" s="20">
        <v>62.0534808395235</v>
      </c>
      <c r="E883" s="20">
        <v>59.32982405743954</v>
      </c>
      <c r="F883" s="20">
        <v>2.723656782083967</v>
      </c>
      <c r="G883" s="20">
        <v>655.3875052944159</v>
      </c>
      <c r="H883" s="20">
        <v>191701</v>
      </c>
      <c r="I883" s="20">
        <v>160340</v>
      </c>
      <c r="J883" s="20">
        <v>155334</v>
      </c>
      <c r="K883" s="20">
        <v>5006</v>
      </c>
      <c r="L883" s="20">
        <v>31361</v>
      </c>
      <c r="M883" s="23">
        <v>47.85108008110695</v>
      </c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</row>
    <row r="884" spans="1:39" ht="12.75">
      <c r="A884" s="18" t="s">
        <v>3189</v>
      </c>
      <c r="B884" s="18" t="s">
        <v>2916</v>
      </c>
      <c r="C884" s="20">
        <v>401.91620324842575</v>
      </c>
      <c r="D884" s="20">
        <v>0</v>
      </c>
      <c r="E884" s="20">
        <v>0</v>
      </c>
      <c r="F884" s="20">
        <v>0</v>
      </c>
      <c r="G884" s="20">
        <v>401.91620324842575</v>
      </c>
      <c r="H884" s="20">
        <v>12183</v>
      </c>
      <c r="I884" s="20">
        <v>0</v>
      </c>
      <c r="J884" s="20">
        <v>0</v>
      </c>
      <c r="K884" s="20">
        <v>0</v>
      </c>
      <c r="L884" s="20">
        <v>12183</v>
      </c>
      <c r="M884" s="23">
        <v>30.312288734648618</v>
      </c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</row>
    <row r="885" spans="1:39" ht="12.75">
      <c r="A885" s="18" t="s">
        <v>3190</v>
      </c>
      <c r="B885" s="18" t="s">
        <v>2917</v>
      </c>
      <c r="C885" s="20">
        <v>430.54762657659694</v>
      </c>
      <c r="D885" s="20">
        <v>3.584960654333815</v>
      </c>
      <c r="E885" s="20">
        <v>0</v>
      </c>
      <c r="F885" s="20">
        <v>3.584960654333815</v>
      </c>
      <c r="G885" s="20">
        <v>426.9626659222631</v>
      </c>
      <c r="H885" s="20">
        <v>9422</v>
      </c>
      <c r="I885" s="20">
        <v>4440</v>
      </c>
      <c r="J885" s="20">
        <v>0</v>
      </c>
      <c r="K885" s="20">
        <v>4440</v>
      </c>
      <c r="L885" s="20">
        <v>4982</v>
      </c>
      <c r="M885" s="23">
        <v>11.668467521015222</v>
      </c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</row>
    <row r="886" spans="1:39" ht="12.75">
      <c r="A886" s="18" t="s">
        <v>3191</v>
      </c>
      <c r="B886" s="18" t="s">
        <v>2918</v>
      </c>
      <c r="C886" s="20">
        <v>587.4997237444271</v>
      </c>
      <c r="D886" s="20">
        <v>0</v>
      </c>
      <c r="E886" s="20">
        <v>0</v>
      </c>
      <c r="F886" s="20">
        <v>0</v>
      </c>
      <c r="G886" s="20">
        <v>587.4997237444271</v>
      </c>
      <c r="H886" s="20">
        <v>11763</v>
      </c>
      <c r="I886" s="20">
        <v>0</v>
      </c>
      <c r="J886" s="20">
        <v>0</v>
      </c>
      <c r="K886" s="20">
        <v>0</v>
      </c>
      <c r="L886" s="20">
        <v>11763</v>
      </c>
      <c r="M886" s="23">
        <v>20.022137074428848</v>
      </c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</row>
    <row r="887" spans="1:39" ht="12.75">
      <c r="A887" s="18" t="s">
        <v>3192</v>
      </c>
      <c r="B887" s="18" t="s">
        <v>1392</v>
      </c>
      <c r="C887" s="20">
        <v>561.134810016861</v>
      </c>
      <c r="D887" s="20">
        <v>3.572725872232087</v>
      </c>
      <c r="E887" s="20">
        <v>0</v>
      </c>
      <c r="F887" s="20">
        <v>3.572725872232087</v>
      </c>
      <c r="G887" s="20">
        <v>557.562084144629</v>
      </c>
      <c r="H887" s="20">
        <v>14019</v>
      </c>
      <c r="I887" s="20">
        <v>4851</v>
      </c>
      <c r="J887" s="20">
        <v>0</v>
      </c>
      <c r="K887" s="20">
        <v>4851</v>
      </c>
      <c r="L887" s="20">
        <v>9168</v>
      </c>
      <c r="M887" s="23">
        <v>16.44301192765802</v>
      </c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</row>
    <row r="888" spans="1:39" ht="12.75">
      <c r="A888" s="18" t="s">
        <v>3193</v>
      </c>
      <c r="B888" s="18" t="s">
        <v>2919</v>
      </c>
      <c r="C888" s="20">
        <v>570.8693938555047</v>
      </c>
      <c r="D888" s="20">
        <v>8.841226211808294</v>
      </c>
      <c r="E888" s="20">
        <v>0</v>
      </c>
      <c r="F888" s="20">
        <v>8.841226211808294</v>
      </c>
      <c r="G888" s="20">
        <v>562.0281676436963</v>
      </c>
      <c r="H888" s="20">
        <v>22335</v>
      </c>
      <c r="I888" s="20">
        <v>12122</v>
      </c>
      <c r="J888" s="20">
        <v>0</v>
      </c>
      <c r="K888" s="20">
        <v>12122</v>
      </c>
      <c r="L888" s="20">
        <v>10213</v>
      </c>
      <c r="M888" s="23">
        <v>18.171687093225263</v>
      </c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</row>
    <row r="889" spans="1:39" ht="12.75">
      <c r="A889" s="18" t="s">
        <v>3194</v>
      </c>
      <c r="B889" s="18" t="s">
        <v>1394</v>
      </c>
      <c r="C889" s="20">
        <v>554.2130345526031</v>
      </c>
      <c r="D889" s="20">
        <v>7.261029663014534</v>
      </c>
      <c r="E889" s="20">
        <v>0</v>
      </c>
      <c r="F889" s="20">
        <v>7.261029663014534</v>
      </c>
      <c r="G889" s="20">
        <v>546.9520048895885</v>
      </c>
      <c r="H889" s="20">
        <v>32052</v>
      </c>
      <c r="I889" s="20">
        <v>17065</v>
      </c>
      <c r="J889" s="20">
        <v>0</v>
      </c>
      <c r="K889" s="20">
        <v>17065</v>
      </c>
      <c r="L889" s="20">
        <v>14987</v>
      </c>
      <c r="M889" s="23">
        <v>27.400941702417526</v>
      </c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</row>
    <row r="890" spans="1:39" ht="12.75">
      <c r="A890" s="18" t="s">
        <v>3195</v>
      </c>
      <c r="B890" s="18" t="s">
        <v>1395</v>
      </c>
      <c r="C890" s="20">
        <v>572.3153622422918</v>
      </c>
      <c r="D890" s="20">
        <v>11.845807305270709</v>
      </c>
      <c r="E890" s="20">
        <v>0</v>
      </c>
      <c r="F890" s="20">
        <v>11.845807305270709</v>
      </c>
      <c r="G890" s="20">
        <v>560.469554937021</v>
      </c>
      <c r="H890" s="20">
        <v>39311</v>
      </c>
      <c r="I890" s="20">
        <v>26123</v>
      </c>
      <c r="J890" s="20">
        <v>0</v>
      </c>
      <c r="K890" s="20">
        <v>26123</v>
      </c>
      <c r="L890" s="20">
        <v>13188</v>
      </c>
      <c r="M890" s="23">
        <v>23.53027008127482</v>
      </c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</row>
    <row r="891" spans="1:39" ht="12.75">
      <c r="A891" s="18" t="s">
        <v>3196</v>
      </c>
      <c r="B891" s="18" t="s">
        <v>2920</v>
      </c>
      <c r="C891" s="20">
        <v>436.5326636017935</v>
      </c>
      <c r="D891" s="20">
        <v>3.027966870952933</v>
      </c>
      <c r="E891" s="20">
        <v>0</v>
      </c>
      <c r="F891" s="20">
        <v>3.027966870952933</v>
      </c>
      <c r="G891" s="20">
        <v>433.5046967308406</v>
      </c>
      <c r="H891" s="20">
        <v>14547</v>
      </c>
      <c r="I891" s="20">
        <v>5704</v>
      </c>
      <c r="J891" s="20">
        <v>0</v>
      </c>
      <c r="K891" s="20">
        <v>5704</v>
      </c>
      <c r="L891" s="20">
        <v>8843</v>
      </c>
      <c r="M891" s="23">
        <v>20.398856267733922</v>
      </c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</row>
    <row r="892" spans="1:39" ht="12.75">
      <c r="A892" s="18" t="s">
        <v>3197</v>
      </c>
      <c r="B892" s="18" t="s">
        <v>4786</v>
      </c>
      <c r="C892" s="20">
        <v>468.9213727604669</v>
      </c>
      <c r="D892" s="20">
        <v>1.5227666638481263</v>
      </c>
      <c r="E892" s="20">
        <v>0</v>
      </c>
      <c r="F892" s="20">
        <v>1.5227666638481263</v>
      </c>
      <c r="G892" s="20">
        <v>467.3986060966188</v>
      </c>
      <c r="H892" s="20">
        <v>10874</v>
      </c>
      <c r="I892" s="20">
        <v>3365</v>
      </c>
      <c r="J892" s="20">
        <v>0</v>
      </c>
      <c r="K892" s="20">
        <v>3365</v>
      </c>
      <c r="L892" s="20">
        <v>7509</v>
      </c>
      <c r="M892" s="23">
        <v>16.065516460799564</v>
      </c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</row>
    <row r="893" spans="1:39" ht="12.75">
      <c r="A893" s="18" t="s">
        <v>3198</v>
      </c>
      <c r="B893" s="18" t="s">
        <v>2921</v>
      </c>
      <c r="C893" s="20">
        <v>693.1142238608367</v>
      </c>
      <c r="D893" s="20">
        <v>1.0619129086449268</v>
      </c>
      <c r="E893" s="20">
        <v>0</v>
      </c>
      <c r="F893" s="20">
        <v>1.0619129086449268</v>
      </c>
      <c r="G893" s="20">
        <v>692.0523109521918</v>
      </c>
      <c r="H893" s="20">
        <v>10020</v>
      </c>
      <c r="I893" s="20">
        <v>2723</v>
      </c>
      <c r="J893" s="20">
        <v>0</v>
      </c>
      <c r="K893" s="20">
        <v>2723</v>
      </c>
      <c r="L893" s="20">
        <v>7297</v>
      </c>
      <c r="M893" s="23">
        <v>10.54400062613777</v>
      </c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</row>
    <row r="894" spans="1:39" ht="12.75">
      <c r="A894" s="18" t="s">
        <v>3199</v>
      </c>
      <c r="B894" s="18" t="s">
        <v>1397</v>
      </c>
      <c r="C894" s="20">
        <v>433.40456595828635</v>
      </c>
      <c r="D894" s="20">
        <v>2.051098207601333</v>
      </c>
      <c r="E894" s="20">
        <v>0</v>
      </c>
      <c r="F894" s="20">
        <v>2.051098207601333</v>
      </c>
      <c r="G894" s="20">
        <v>431.353467750685</v>
      </c>
      <c r="H894" s="20">
        <v>8016</v>
      </c>
      <c r="I894" s="20">
        <v>3581</v>
      </c>
      <c r="J894" s="20">
        <v>0</v>
      </c>
      <c r="K894" s="20">
        <v>3581</v>
      </c>
      <c r="L894" s="20">
        <v>4435</v>
      </c>
      <c r="M894" s="23">
        <v>10.28159115800445</v>
      </c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</row>
    <row r="895" spans="1:39" ht="12.75">
      <c r="A895" s="18" t="s">
        <v>3200</v>
      </c>
      <c r="B895" s="18" t="s">
        <v>1398</v>
      </c>
      <c r="C895" s="20">
        <v>423.8807757395483</v>
      </c>
      <c r="D895" s="20">
        <v>3.5442918185493166</v>
      </c>
      <c r="E895" s="20">
        <v>0</v>
      </c>
      <c r="F895" s="20">
        <v>3.5442918185493166</v>
      </c>
      <c r="G895" s="20">
        <v>420.336483920999</v>
      </c>
      <c r="H895" s="20">
        <v>11771</v>
      </c>
      <c r="I895" s="20">
        <v>6180</v>
      </c>
      <c r="J895" s="20">
        <v>0</v>
      </c>
      <c r="K895" s="20">
        <v>6180</v>
      </c>
      <c r="L895" s="20">
        <v>5591</v>
      </c>
      <c r="M895" s="23">
        <v>13.301248437551312</v>
      </c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</row>
    <row r="896" spans="1:39" ht="12.75">
      <c r="A896" s="18" t="s">
        <v>3201</v>
      </c>
      <c r="B896" s="18" t="s">
        <v>2922</v>
      </c>
      <c r="C896" s="20">
        <v>438.66788674718424</v>
      </c>
      <c r="D896" s="20">
        <v>13.518836537396046</v>
      </c>
      <c r="E896" s="20">
        <v>0</v>
      </c>
      <c r="F896" s="20">
        <v>13.518836537396046</v>
      </c>
      <c r="G896" s="20">
        <v>425.1490502097882</v>
      </c>
      <c r="H896" s="20">
        <v>41722</v>
      </c>
      <c r="I896" s="20">
        <v>29591</v>
      </c>
      <c r="J896" s="20">
        <v>0</v>
      </c>
      <c r="K896" s="20">
        <v>29591</v>
      </c>
      <c r="L896" s="20">
        <v>12131</v>
      </c>
      <c r="M896" s="23">
        <v>28.533522523486774</v>
      </c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</row>
    <row r="897" spans="1:39" ht="12.75">
      <c r="A897" s="18" t="s">
        <v>3202</v>
      </c>
      <c r="B897" s="18" t="s">
        <v>2923</v>
      </c>
      <c r="C897" s="20">
        <v>573.0770422931645</v>
      </c>
      <c r="D897" s="20">
        <v>1.7995226241924207</v>
      </c>
      <c r="E897" s="20">
        <v>0</v>
      </c>
      <c r="F897" s="20">
        <v>1.7995226241924207</v>
      </c>
      <c r="G897" s="20">
        <v>571.2775196689721</v>
      </c>
      <c r="H897" s="20">
        <v>15102</v>
      </c>
      <c r="I897" s="20">
        <v>4583</v>
      </c>
      <c r="J897" s="20">
        <v>0</v>
      </c>
      <c r="K897" s="20">
        <v>4583</v>
      </c>
      <c r="L897" s="20">
        <v>10519</v>
      </c>
      <c r="M897" s="23">
        <v>18.413117334102793</v>
      </c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</row>
    <row r="898" spans="1:39" ht="12.75">
      <c r="A898" s="18" t="s">
        <v>3203</v>
      </c>
      <c r="B898" s="18" t="s">
        <v>783</v>
      </c>
      <c r="C898" s="20">
        <v>398.7719600014363</v>
      </c>
      <c r="D898" s="20">
        <v>0.9116433905419822</v>
      </c>
      <c r="E898" s="20">
        <v>0</v>
      </c>
      <c r="F898" s="20">
        <v>0.9116433905419822</v>
      </c>
      <c r="G898" s="20">
        <v>397.8603166108943</v>
      </c>
      <c r="H898" s="20">
        <v>7003</v>
      </c>
      <c r="I898" s="20">
        <v>2732</v>
      </c>
      <c r="J898" s="20">
        <v>0</v>
      </c>
      <c r="K898" s="20">
        <v>2732</v>
      </c>
      <c r="L898" s="20">
        <v>4271</v>
      </c>
      <c r="M898" s="23">
        <v>10.734923342900316</v>
      </c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</row>
    <row r="899" spans="1:39" ht="12.75">
      <c r="A899" s="18" t="s">
        <v>3204</v>
      </c>
      <c r="B899" s="18" t="s">
        <v>2924</v>
      </c>
      <c r="C899" s="20">
        <v>534.8231601398151</v>
      </c>
      <c r="D899" s="20">
        <v>5.99070692469053</v>
      </c>
      <c r="E899" s="20">
        <v>0</v>
      </c>
      <c r="F899" s="20">
        <v>5.99070692469053</v>
      </c>
      <c r="G899" s="20">
        <v>528.8324532151245</v>
      </c>
      <c r="H899" s="20">
        <v>16976</v>
      </c>
      <c r="I899" s="20">
        <v>11110</v>
      </c>
      <c r="J899" s="20">
        <v>0</v>
      </c>
      <c r="K899" s="20">
        <v>11110</v>
      </c>
      <c r="L899" s="20">
        <v>5866</v>
      </c>
      <c r="M899" s="23">
        <v>11.092360093138538</v>
      </c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</row>
    <row r="900" spans="1:39" ht="12.75">
      <c r="A900" s="18" t="s">
        <v>3205</v>
      </c>
      <c r="B900" s="18" t="s">
        <v>2925</v>
      </c>
      <c r="C900" s="20">
        <v>563.8304443293862</v>
      </c>
      <c r="D900" s="20">
        <v>1.570184552622343</v>
      </c>
      <c r="E900" s="20">
        <v>0</v>
      </c>
      <c r="F900" s="20">
        <v>1.570184552622343</v>
      </c>
      <c r="G900" s="20">
        <v>562.2602597767639</v>
      </c>
      <c r="H900" s="20">
        <v>10147</v>
      </c>
      <c r="I900" s="20">
        <v>3691</v>
      </c>
      <c r="J900" s="20">
        <v>0</v>
      </c>
      <c r="K900" s="20">
        <v>3691</v>
      </c>
      <c r="L900" s="20">
        <v>6456</v>
      </c>
      <c r="M900" s="23">
        <v>11.482227114118377</v>
      </c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</row>
    <row r="901" spans="1:39" ht="12.75">
      <c r="A901" s="18" t="s">
        <v>3206</v>
      </c>
      <c r="B901" s="18" t="s">
        <v>2926</v>
      </c>
      <c r="C901" s="20">
        <v>863.5626571191506</v>
      </c>
      <c r="D901" s="20">
        <v>4.503548079087472</v>
      </c>
      <c r="E901" s="20">
        <v>0.04111709954428448</v>
      </c>
      <c r="F901" s="20">
        <v>4.462430979543188</v>
      </c>
      <c r="G901" s="20">
        <v>859.059109040063</v>
      </c>
      <c r="H901" s="20">
        <v>24849</v>
      </c>
      <c r="I901" s="20">
        <v>9052</v>
      </c>
      <c r="J901" s="20">
        <v>21</v>
      </c>
      <c r="K901" s="20">
        <v>9031</v>
      </c>
      <c r="L901" s="20">
        <v>15797</v>
      </c>
      <c r="M901" s="23">
        <v>18.388723003766312</v>
      </c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</row>
    <row r="902" spans="1:39" ht="12.75">
      <c r="A902" s="18" t="s">
        <v>3207</v>
      </c>
      <c r="B902" s="18" t="s">
        <v>2927</v>
      </c>
      <c r="C902" s="20">
        <v>577.7007795001763</v>
      </c>
      <c r="D902" s="20">
        <v>0</v>
      </c>
      <c r="E902" s="20">
        <v>0</v>
      </c>
      <c r="F902" s="20">
        <v>0</v>
      </c>
      <c r="G902" s="20">
        <v>577.7007795001763</v>
      </c>
      <c r="H902" s="20">
        <v>8662</v>
      </c>
      <c r="I902" s="20">
        <v>0</v>
      </c>
      <c r="J902" s="20">
        <v>0</v>
      </c>
      <c r="K902" s="20">
        <v>0</v>
      </c>
      <c r="L902" s="20">
        <v>8662</v>
      </c>
      <c r="M902" s="23">
        <v>14.993921260577695</v>
      </c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</row>
    <row r="903" spans="1:39" ht="12.75">
      <c r="A903" s="18" t="s">
        <v>3208</v>
      </c>
      <c r="B903" s="18" t="s">
        <v>2537</v>
      </c>
      <c r="C903" s="20">
        <v>569.3453789257345</v>
      </c>
      <c r="D903" s="20">
        <v>131.82357249614188</v>
      </c>
      <c r="E903" s="20">
        <v>131.6411515397918</v>
      </c>
      <c r="F903" s="20">
        <v>0.18242095635007508</v>
      </c>
      <c r="G903" s="20">
        <v>437.5218064295927</v>
      </c>
      <c r="H903" s="20">
        <v>374601</v>
      </c>
      <c r="I903" s="20">
        <v>352640</v>
      </c>
      <c r="J903" s="20">
        <v>352322</v>
      </c>
      <c r="K903" s="20">
        <v>318</v>
      </c>
      <c r="L903" s="20">
        <v>21961</v>
      </c>
      <c r="M903" s="23">
        <v>50.19406959212679</v>
      </c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</row>
    <row r="904" spans="1:39" ht="12.75">
      <c r="A904" s="18" t="s">
        <v>3209</v>
      </c>
      <c r="B904" s="18" t="s">
        <v>2928</v>
      </c>
      <c r="C904" s="20">
        <v>954.2603790821056</v>
      </c>
      <c r="D904" s="20">
        <v>29.344776221402913</v>
      </c>
      <c r="E904" s="20">
        <v>29.344776221402913</v>
      </c>
      <c r="F904" s="20">
        <v>0</v>
      </c>
      <c r="G904" s="20">
        <v>924.9156028607027</v>
      </c>
      <c r="H904" s="20">
        <v>87704</v>
      </c>
      <c r="I904" s="20">
        <v>63922</v>
      </c>
      <c r="J904" s="20">
        <v>63922</v>
      </c>
      <c r="K904" s="20">
        <v>0</v>
      </c>
      <c r="L904" s="20">
        <v>23782</v>
      </c>
      <c r="M904" s="23">
        <v>25.71261629325297</v>
      </c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</row>
    <row r="905" spans="1:39" ht="12.75">
      <c r="A905" s="18" t="s">
        <v>3210</v>
      </c>
      <c r="B905" s="18" t="s">
        <v>2929</v>
      </c>
      <c r="C905" s="20">
        <v>585.0335819440438</v>
      </c>
      <c r="D905" s="20">
        <v>5.5666250835426965</v>
      </c>
      <c r="E905" s="20">
        <v>0</v>
      </c>
      <c r="F905" s="20">
        <v>5.5666250835426965</v>
      </c>
      <c r="G905" s="20">
        <v>579.4669568605011</v>
      </c>
      <c r="H905" s="20">
        <v>18815</v>
      </c>
      <c r="I905" s="20">
        <v>9069</v>
      </c>
      <c r="J905" s="20">
        <v>0</v>
      </c>
      <c r="K905" s="20">
        <v>9069</v>
      </c>
      <c r="L905" s="20">
        <v>9746</v>
      </c>
      <c r="M905" s="23">
        <v>16.818905521037706</v>
      </c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</row>
    <row r="906" spans="1:39" ht="12.75">
      <c r="A906" s="18" t="s">
        <v>3211</v>
      </c>
      <c r="B906" s="18" t="s">
        <v>2930</v>
      </c>
      <c r="C906" s="20">
        <v>537.6646890551442</v>
      </c>
      <c r="D906" s="20">
        <v>0</v>
      </c>
      <c r="E906" s="20">
        <v>0</v>
      </c>
      <c r="F906" s="20">
        <v>0</v>
      </c>
      <c r="G906" s="20">
        <v>537.6646890551442</v>
      </c>
      <c r="H906" s="20">
        <v>5469</v>
      </c>
      <c r="I906" s="20">
        <v>0</v>
      </c>
      <c r="J906" s="20">
        <v>0</v>
      </c>
      <c r="K906" s="20">
        <v>0</v>
      </c>
      <c r="L906" s="20">
        <v>5469</v>
      </c>
      <c r="M906" s="23">
        <v>10.171767109368579</v>
      </c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</row>
    <row r="907" spans="1:39" ht="12.75">
      <c r="A907" s="18" t="s">
        <v>3212</v>
      </c>
      <c r="B907" s="18" t="s">
        <v>2931</v>
      </c>
      <c r="C907" s="20">
        <v>575.8215385138107</v>
      </c>
      <c r="D907" s="20">
        <v>0</v>
      </c>
      <c r="E907" s="20">
        <v>0</v>
      </c>
      <c r="F907" s="20">
        <v>0</v>
      </c>
      <c r="G907" s="20">
        <v>575.8215385138107</v>
      </c>
      <c r="H907" s="20">
        <v>11529</v>
      </c>
      <c r="I907" s="20">
        <v>0</v>
      </c>
      <c r="J907" s="20">
        <v>0</v>
      </c>
      <c r="K907" s="20">
        <v>0</v>
      </c>
      <c r="L907" s="20">
        <v>11529</v>
      </c>
      <c r="M907" s="23">
        <v>20.021828342434407</v>
      </c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</row>
    <row r="908" spans="1:39" ht="12.75">
      <c r="A908" s="18" t="s">
        <v>3213</v>
      </c>
      <c r="B908" s="18" t="s">
        <v>2543</v>
      </c>
      <c r="C908" s="20">
        <v>457.9332446072248</v>
      </c>
      <c r="D908" s="20">
        <v>51.99248414957106</v>
      </c>
      <c r="E908" s="20">
        <v>50.68972734675344</v>
      </c>
      <c r="F908" s="20">
        <v>1.3027568028176137</v>
      </c>
      <c r="G908" s="20">
        <v>405.94076045765377</v>
      </c>
      <c r="H908" s="20">
        <v>158668</v>
      </c>
      <c r="I908" s="20">
        <v>135021</v>
      </c>
      <c r="J908" s="20">
        <v>131672</v>
      </c>
      <c r="K908" s="20">
        <v>3349</v>
      </c>
      <c r="L908" s="20">
        <v>23647</v>
      </c>
      <c r="M908" s="23">
        <v>58.252341975564605</v>
      </c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</row>
    <row r="909" spans="1:39" ht="12.75">
      <c r="A909" s="18" t="s">
        <v>3214</v>
      </c>
      <c r="B909" s="18" t="s">
        <v>4278</v>
      </c>
      <c r="C909" s="20">
        <v>590.8291651753499</v>
      </c>
      <c r="D909" s="20">
        <v>1.7930395950877087</v>
      </c>
      <c r="E909" s="20">
        <v>0</v>
      </c>
      <c r="F909" s="20">
        <v>1.7930395950877087</v>
      </c>
      <c r="G909" s="20">
        <v>589.0361255802621</v>
      </c>
      <c r="H909" s="20">
        <v>13173</v>
      </c>
      <c r="I909" s="20">
        <v>5091</v>
      </c>
      <c r="J909" s="20">
        <v>0</v>
      </c>
      <c r="K909" s="20">
        <v>5091</v>
      </c>
      <c r="L909" s="20">
        <v>8082</v>
      </c>
      <c r="M909" s="23">
        <v>13.720720426168064</v>
      </c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</row>
    <row r="910" spans="1:39" ht="12.75">
      <c r="A910" s="18" t="s">
        <v>3215</v>
      </c>
      <c r="B910" s="18" t="s">
        <v>2932</v>
      </c>
      <c r="C910" s="20">
        <v>767.8818317269584</v>
      </c>
      <c r="D910" s="20">
        <v>7.013857952511841</v>
      </c>
      <c r="E910" s="20">
        <v>0</v>
      </c>
      <c r="F910" s="20">
        <v>7.013857952511841</v>
      </c>
      <c r="G910" s="20">
        <v>760.8679737744465</v>
      </c>
      <c r="H910" s="20">
        <v>31589</v>
      </c>
      <c r="I910" s="20">
        <v>14434</v>
      </c>
      <c r="J910" s="20">
        <v>0</v>
      </c>
      <c r="K910" s="20">
        <v>14434</v>
      </c>
      <c r="L910" s="20">
        <v>17155</v>
      </c>
      <c r="M910" s="23">
        <v>22.546618587320737</v>
      </c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</row>
    <row r="911" spans="1:39" ht="12.75">
      <c r="A911" s="18" t="s">
        <v>3216</v>
      </c>
      <c r="B911" s="18" t="s">
        <v>2933</v>
      </c>
      <c r="C911" s="20">
        <v>572.8589787694407</v>
      </c>
      <c r="D911" s="20">
        <v>18.212117175606267</v>
      </c>
      <c r="E911" s="20">
        <v>15.402294137474502</v>
      </c>
      <c r="F911" s="20">
        <v>2.8098230381317633</v>
      </c>
      <c r="G911" s="20">
        <v>554.6468615938344</v>
      </c>
      <c r="H911" s="20">
        <v>79981</v>
      </c>
      <c r="I911" s="20">
        <v>59836</v>
      </c>
      <c r="J911" s="20">
        <v>50481</v>
      </c>
      <c r="K911" s="20">
        <v>9355</v>
      </c>
      <c r="L911" s="20">
        <v>20145</v>
      </c>
      <c r="M911" s="23">
        <v>36.320407442875066</v>
      </c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</row>
    <row r="912" spans="1:39" ht="12.75">
      <c r="A912" s="18" t="s">
        <v>3217</v>
      </c>
      <c r="B912" s="18" t="s">
        <v>2934</v>
      </c>
      <c r="C912" s="20">
        <v>721.2965278284536</v>
      </c>
      <c r="D912" s="20">
        <v>2.1427888029041005</v>
      </c>
      <c r="E912" s="20">
        <v>0</v>
      </c>
      <c r="F912" s="20">
        <v>2.1427888029041005</v>
      </c>
      <c r="G912" s="20">
        <v>719.1537390255495</v>
      </c>
      <c r="H912" s="20">
        <v>18103</v>
      </c>
      <c r="I912" s="20">
        <v>5024</v>
      </c>
      <c r="J912" s="20">
        <v>0</v>
      </c>
      <c r="K912" s="20">
        <v>5024</v>
      </c>
      <c r="L912" s="20">
        <v>13079</v>
      </c>
      <c r="M912" s="23">
        <v>18.186653687877634</v>
      </c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</row>
    <row r="913" spans="1:39" ht="12.75">
      <c r="A913" s="18" t="s">
        <v>3218</v>
      </c>
      <c r="B913" s="18" t="s">
        <v>794</v>
      </c>
      <c r="C913" s="20">
        <v>533.9518925340725</v>
      </c>
      <c r="D913" s="20">
        <v>0</v>
      </c>
      <c r="E913" s="20">
        <v>0</v>
      </c>
      <c r="F913" s="20">
        <v>0</v>
      </c>
      <c r="G913" s="20">
        <v>533.9518925340725</v>
      </c>
      <c r="H913" s="20">
        <v>6958</v>
      </c>
      <c r="I913" s="20">
        <v>0</v>
      </c>
      <c r="J913" s="20">
        <v>0</v>
      </c>
      <c r="K913" s="20">
        <v>0</v>
      </c>
      <c r="L913" s="20">
        <v>6958</v>
      </c>
      <c r="M913" s="23">
        <v>13.031136507407354</v>
      </c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</row>
    <row r="914" spans="1:39" ht="12.75">
      <c r="A914" s="18" t="s">
        <v>3219</v>
      </c>
      <c r="B914" s="18" t="s">
        <v>2549</v>
      </c>
      <c r="C914" s="20">
        <v>424.38586938265854</v>
      </c>
      <c r="D914" s="20">
        <v>5.443734017813948</v>
      </c>
      <c r="E914" s="20">
        <v>0</v>
      </c>
      <c r="F914" s="20">
        <v>5.443734017813948</v>
      </c>
      <c r="G914" s="20">
        <v>418.9421353648446</v>
      </c>
      <c r="H914" s="20">
        <v>12309</v>
      </c>
      <c r="I914" s="20">
        <v>7391</v>
      </c>
      <c r="J914" s="20">
        <v>0</v>
      </c>
      <c r="K914" s="20">
        <v>7391</v>
      </c>
      <c r="L914" s="20">
        <v>4918</v>
      </c>
      <c r="M914" s="23">
        <v>11.73909135617752</v>
      </c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</row>
    <row r="915" spans="1:39" ht="12.75">
      <c r="A915" s="18" t="s">
        <v>3220</v>
      </c>
      <c r="B915" s="18" t="s">
        <v>2550</v>
      </c>
      <c r="C915" s="20">
        <v>484.81750954539257</v>
      </c>
      <c r="D915" s="20">
        <v>0</v>
      </c>
      <c r="E915" s="20">
        <v>0</v>
      </c>
      <c r="F915" s="20">
        <v>0</v>
      </c>
      <c r="G915" s="20">
        <v>484.81750954539257</v>
      </c>
      <c r="H915" s="20">
        <v>7809</v>
      </c>
      <c r="I915" s="20">
        <v>0</v>
      </c>
      <c r="J915" s="20">
        <v>0</v>
      </c>
      <c r="K915" s="20">
        <v>0</v>
      </c>
      <c r="L915" s="20">
        <v>7809</v>
      </c>
      <c r="M915" s="23">
        <v>16.107091526711574</v>
      </c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</row>
    <row r="916" spans="1:39" ht="12.75">
      <c r="A916" s="18" t="s">
        <v>3221</v>
      </c>
      <c r="B916" s="18" t="s">
        <v>2935</v>
      </c>
      <c r="C916" s="20">
        <v>431.807794847322</v>
      </c>
      <c r="D916" s="20">
        <v>13.816814176717852</v>
      </c>
      <c r="E916" s="20">
        <v>0</v>
      </c>
      <c r="F916" s="20">
        <v>13.816814176717852</v>
      </c>
      <c r="G916" s="20">
        <v>417.99098067060413</v>
      </c>
      <c r="H916" s="20">
        <v>36051</v>
      </c>
      <c r="I916" s="20">
        <v>25218</v>
      </c>
      <c r="J916" s="20">
        <v>0</v>
      </c>
      <c r="K916" s="20">
        <v>25218</v>
      </c>
      <c r="L916" s="20">
        <v>10833</v>
      </c>
      <c r="M916" s="23">
        <v>25.916827158854165</v>
      </c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</row>
    <row r="917" spans="1:39" ht="12.75">
      <c r="A917" s="18" t="s">
        <v>3222</v>
      </c>
      <c r="B917" s="18" t="s">
        <v>4818</v>
      </c>
      <c r="C917" s="20">
        <v>571.6429191121366</v>
      </c>
      <c r="D917" s="20">
        <v>12.990727774167729</v>
      </c>
      <c r="E917" s="20">
        <v>2.9378017623985855</v>
      </c>
      <c r="F917" s="20">
        <v>10.052926011769143</v>
      </c>
      <c r="G917" s="20">
        <v>558.6521913379688</v>
      </c>
      <c r="H917" s="20">
        <v>40671</v>
      </c>
      <c r="I917" s="20">
        <v>23748</v>
      </c>
      <c r="J917" s="20">
        <v>7370</v>
      </c>
      <c r="K917" s="20">
        <v>16378</v>
      </c>
      <c r="L917" s="20">
        <v>16923</v>
      </c>
      <c r="M917" s="23">
        <v>30.29255100471281</v>
      </c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</row>
    <row r="918" spans="1:39" ht="12.75">
      <c r="A918" s="18" t="s">
        <v>3223</v>
      </c>
      <c r="B918" s="18" t="s">
        <v>4284</v>
      </c>
      <c r="C918" s="20">
        <v>568.7118679471334</v>
      </c>
      <c r="D918" s="20">
        <v>5.030153749450288</v>
      </c>
      <c r="E918" s="20">
        <v>0</v>
      </c>
      <c r="F918" s="20">
        <v>5.030153749450288</v>
      </c>
      <c r="G918" s="20">
        <v>563.6817141976832</v>
      </c>
      <c r="H918" s="20">
        <v>20670</v>
      </c>
      <c r="I918" s="20">
        <v>6807</v>
      </c>
      <c r="J918" s="20">
        <v>0</v>
      </c>
      <c r="K918" s="20">
        <v>6807</v>
      </c>
      <c r="L918" s="20">
        <v>13863</v>
      </c>
      <c r="M918" s="23">
        <v>24.593666338337606</v>
      </c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</row>
    <row r="919" spans="1:39" ht="12.75">
      <c r="A919" s="18" t="s">
        <v>3224</v>
      </c>
      <c r="B919" s="18" t="s">
        <v>4819</v>
      </c>
      <c r="C919" s="20">
        <v>525.6033637928751</v>
      </c>
      <c r="D919" s="20">
        <v>0</v>
      </c>
      <c r="E919" s="20">
        <v>0</v>
      </c>
      <c r="F919" s="20">
        <v>0</v>
      </c>
      <c r="G919" s="20">
        <v>525.6033637928751</v>
      </c>
      <c r="H919" s="20">
        <v>6730</v>
      </c>
      <c r="I919" s="20">
        <v>0</v>
      </c>
      <c r="J919" s="20">
        <v>0</v>
      </c>
      <c r="K919" s="20">
        <v>0</v>
      </c>
      <c r="L919" s="20">
        <v>6730</v>
      </c>
      <c r="M919" s="23">
        <v>12.804332056467004</v>
      </c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</row>
    <row r="920" spans="1:39" ht="12.75">
      <c r="A920" s="18" t="s">
        <v>3225</v>
      </c>
      <c r="B920" s="18" t="s">
        <v>4820</v>
      </c>
      <c r="C920" s="20">
        <v>715.2332446458349</v>
      </c>
      <c r="D920" s="20">
        <v>10.098105670555867</v>
      </c>
      <c r="E920" s="20">
        <v>0</v>
      </c>
      <c r="F920" s="20">
        <v>10.098105670555867</v>
      </c>
      <c r="G920" s="20">
        <v>705.1351389752791</v>
      </c>
      <c r="H920" s="20">
        <v>40235</v>
      </c>
      <c r="I920" s="20">
        <v>25756</v>
      </c>
      <c r="J920" s="20">
        <v>0</v>
      </c>
      <c r="K920" s="20">
        <v>25756</v>
      </c>
      <c r="L920" s="20">
        <v>14479</v>
      </c>
      <c r="M920" s="23">
        <v>20.533652628687975</v>
      </c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</row>
    <row r="921" spans="1:39" ht="12.75">
      <c r="A921" s="18" t="s">
        <v>3226</v>
      </c>
      <c r="B921" s="18" t="s">
        <v>2851</v>
      </c>
      <c r="C921" s="20">
        <v>400.46582519721096</v>
      </c>
      <c r="D921" s="20">
        <v>1.9543099151233227</v>
      </c>
      <c r="E921" s="20">
        <v>0</v>
      </c>
      <c r="F921" s="20">
        <v>1.9543099151233227</v>
      </c>
      <c r="G921" s="20">
        <v>398.51151528208766</v>
      </c>
      <c r="H921" s="20">
        <v>11723</v>
      </c>
      <c r="I921" s="20">
        <v>3935</v>
      </c>
      <c r="J921" s="20">
        <v>0</v>
      </c>
      <c r="K921" s="20">
        <v>3935</v>
      </c>
      <c r="L921" s="20">
        <v>7788</v>
      </c>
      <c r="M921" s="23">
        <v>19.54272260987801</v>
      </c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</row>
    <row r="922" spans="1:39" ht="12.75">
      <c r="A922" s="18" t="s">
        <v>3227</v>
      </c>
      <c r="B922" s="18" t="s">
        <v>2936</v>
      </c>
      <c r="C922" s="20">
        <v>689.6081549255152</v>
      </c>
      <c r="D922" s="20">
        <v>2.7834708433574917</v>
      </c>
      <c r="E922" s="20">
        <v>0</v>
      </c>
      <c r="F922" s="20">
        <v>2.7834708433574917</v>
      </c>
      <c r="G922" s="20">
        <v>686.8246840821578</v>
      </c>
      <c r="H922" s="20">
        <v>21310</v>
      </c>
      <c r="I922" s="20">
        <v>7577</v>
      </c>
      <c r="J922" s="20">
        <v>0</v>
      </c>
      <c r="K922" s="20">
        <v>7577</v>
      </c>
      <c r="L922" s="20">
        <v>13733</v>
      </c>
      <c r="M922" s="23">
        <v>19.9949132846793</v>
      </c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</row>
    <row r="923" spans="1:39" ht="12.75">
      <c r="A923" s="18" t="s">
        <v>3228</v>
      </c>
      <c r="B923" s="18" t="s">
        <v>2937</v>
      </c>
      <c r="C923" s="20">
        <v>872.5927826831964</v>
      </c>
      <c r="D923" s="20">
        <v>42.92792914884326</v>
      </c>
      <c r="E923" s="20">
        <v>42.92792914884326</v>
      </c>
      <c r="F923" s="20">
        <v>0</v>
      </c>
      <c r="G923" s="20">
        <v>829.6648535343531</v>
      </c>
      <c r="H923" s="20">
        <v>103877</v>
      </c>
      <c r="I923" s="20">
        <v>86735</v>
      </c>
      <c r="J923" s="20">
        <v>86735</v>
      </c>
      <c r="K923" s="20">
        <v>0</v>
      </c>
      <c r="L923" s="20">
        <v>17142</v>
      </c>
      <c r="M923" s="23">
        <v>20.661354915753602</v>
      </c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</row>
    <row r="924" spans="1:39" ht="12.75">
      <c r="A924" s="18" t="s">
        <v>3229</v>
      </c>
      <c r="B924" s="18" t="s">
        <v>4825</v>
      </c>
      <c r="C924" s="20">
        <v>399.99638724892304</v>
      </c>
      <c r="D924" s="20">
        <v>0</v>
      </c>
      <c r="E924" s="20">
        <v>0</v>
      </c>
      <c r="F924" s="20">
        <v>0</v>
      </c>
      <c r="G924" s="20">
        <v>399.99638724892304</v>
      </c>
      <c r="H924" s="20">
        <v>7909</v>
      </c>
      <c r="I924" s="20">
        <v>0</v>
      </c>
      <c r="J924" s="20">
        <v>0</v>
      </c>
      <c r="K924" s="20">
        <v>0</v>
      </c>
      <c r="L924" s="20">
        <v>7909</v>
      </c>
      <c r="M924" s="23">
        <v>19.772678584414624</v>
      </c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</row>
    <row r="925" spans="1:39" ht="12.75">
      <c r="A925" s="18" t="s">
        <v>3230</v>
      </c>
      <c r="B925" s="18" t="s">
        <v>2938</v>
      </c>
      <c r="C925" s="20">
        <v>580.7217571630503</v>
      </c>
      <c r="D925" s="20">
        <v>2.712474898580807</v>
      </c>
      <c r="E925" s="20">
        <v>0</v>
      </c>
      <c r="F925" s="20">
        <v>2.712474898580807</v>
      </c>
      <c r="G925" s="20">
        <v>578.0092822644694</v>
      </c>
      <c r="H925" s="20">
        <v>14334</v>
      </c>
      <c r="I925" s="20">
        <v>6040</v>
      </c>
      <c r="J925" s="20">
        <v>0</v>
      </c>
      <c r="K925" s="20">
        <v>6040</v>
      </c>
      <c r="L925" s="20">
        <v>8294</v>
      </c>
      <c r="M925" s="23">
        <v>14.34925053021045</v>
      </c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</row>
    <row r="926" spans="1:39" ht="12.75">
      <c r="A926" s="18"/>
      <c r="B926" s="18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</row>
    <row r="927" spans="1:39" ht="12.75">
      <c r="A927" s="21" t="s">
        <v>3231</v>
      </c>
      <c r="B927" s="21" t="s">
        <v>4904</v>
      </c>
      <c r="C927" s="22">
        <v>81814.72133206538</v>
      </c>
      <c r="D927" s="22">
        <v>861.7921280096124</v>
      </c>
      <c r="E927" s="22">
        <v>506.8979255928491</v>
      </c>
      <c r="F927" s="22">
        <v>354.8942024167633</v>
      </c>
      <c r="G927" s="22">
        <v>80952.92920405576</v>
      </c>
      <c r="H927" s="22">
        <v>2688418</v>
      </c>
      <c r="I927" s="22">
        <v>1920669</v>
      </c>
      <c r="J927" s="22">
        <v>1207832</v>
      </c>
      <c r="K927" s="22">
        <v>712837</v>
      </c>
      <c r="L927" s="22">
        <v>767749</v>
      </c>
      <c r="M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21" t="s">
        <v>3231</v>
      </c>
      <c r="AC927" s="21" t="s">
        <v>4904</v>
      </c>
      <c r="AD927" s="22">
        <v>81814.72133206538</v>
      </c>
      <c r="AE927" s="22">
        <v>861.7921280096124</v>
      </c>
      <c r="AF927" s="22">
        <v>506.8979255928491</v>
      </c>
      <c r="AG927" s="22">
        <v>354.8942024167633</v>
      </c>
      <c r="AH927" s="22">
        <v>80952.92920405576</v>
      </c>
      <c r="AI927" s="22">
        <v>2688418</v>
      </c>
      <c r="AJ927" s="22">
        <v>1920669</v>
      </c>
      <c r="AK927" s="22">
        <v>1207832</v>
      </c>
      <c r="AL927" s="22">
        <v>712837</v>
      </c>
      <c r="AM927" s="22">
        <v>767749</v>
      </c>
    </row>
    <row r="928" spans="1:39" ht="12.75">
      <c r="A928" s="18" t="s">
        <v>3232</v>
      </c>
      <c r="B928" s="18" t="s">
        <v>2853</v>
      </c>
      <c r="C928" s="20">
        <v>503.0057004015069</v>
      </c>
      <c r="D928" s="20">
        <v>3.8527667835395696</v>
      </c>
      <c r="E928" s="20">
        <v>0</v>
      </c>
      <c r="F928" s="20">
        <v>3.8527667835395696</v>
      </c>
      <c r="G928" s="20">
        <v>499.15293361796734</v>
      </c>
      <c r="H928" s="20">
        <v>14385</v>
      </c>
      <c r="I928" s="20">
        <v>6373</v>
      </c>
      <c r="J928" s="20">
        <v>0</v>
      </c>
      <c r="K928" s="20">
        <v>6373</v>
      </c>
      <c r="L928" s="20">
        <v>8012</v>
      </c>
      <c r="M928" s="23">
        <v>16.05119285171242</v>
      </c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</row>
    <row r="929" spans="1:39" ht="12.75">
      <c r="A929" s="18" t="s">
        <v>3233</v>
      </c>
      <c r="B929" s="18" t="s">
        <v>2939</v>
      </c>
      <c r="C929" s="20">
        <v>582.9166499677798</v>
      </c>
      <c r="D929" s="20">
        <v>3.332129469075785</v>
      </c>
      <c r="E929" s="20">
        <v>0</v>
      </c>
      <c r="F929" s="20">
        <v>3.332129469075785</v>
      </c>
      <c r="G929" s="20">
        <v>579.584520498704</v>
      </c>
      <c r="H929" s="20">
        <v>8110</v>
      </c>
      <c r="I929" s="20">
        <v>3380</v>
      </c>
      <c r="J929" s="20">
        <v>0</v>
      </c>
      <c r="K929" s="20">
        <v>3380</v>
      </c>
      <c r="L929" s="20">
        <v>4730</v>
      </c>
      <c r="M929" s="23">
        <v>8.161018510173577</v>
      </c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</row>
    <row r="930" spans="1:39" ht="12.75">
      <c r="A930" s="18" t="s">
        <v>3234</v>
      </c>
      <c r="B930" s="18" t="s">
        <v>2940</v>
      </c>
      <c r="C930" s="20">
        <v>432.3369128796873</v>
      </c>
      <c r="D930" s="20">
        <v>5.563171406254766</v>
      </c>
      <c r="E930" s="20">
        <v>0</v>
      </c>
      <c r="F930" s="20">
        <v>5.563171406254766</v>
      </c>
      <c r="G930" s="20">
        <v>426.77374147343255</v>
      </c>
      <c r="H930" s="20">
        <v>16774</v>
      </c>
      <c r="I930" s="20">
        <v>10449</v>
      </c>
      <c r="J930" s="20">
        <v>0</v>
      </c>
      <c r="K930" s="20">
        <v>10449</v>
      </c>
      <c r="L930" s="20">
        <v>6325</v>
      </c>
      <c r="M930" s="23">
        <v>14.820499448168938</v>
      </c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</row>
    <row r="931" spans="1:39" ht="12.75">
      <c r="A931" s="18" t="s">
        <v>3235</v>
      </c>
      <c r="B931" s="18" t="s">
        <v>2173</v>
      </c>
      <c r="C931" s="20">
        <v>1134.1103396804547</v>
      </c>
      <c r="D931" s="20">
        <v>0</v>
      </c>
      <c r="E931" s="20">
        <v>0</v>
      </c>
      <c r="F931" s="20">
        <v>0</v>
      </c>
      <c r="G931" s="20">
        <v>1134.1103396804547</v>
      </c>
      <c r="H931" s="20">
        <v>5307</v>
      </c>
      <c r="I931" s="20">
        <v>0</v>
      </c>
      <c r="J931" s="20">
        <v>0</v>
      </c>
      <c r="K931" s="20">
        <v>0</v>
      </c>
      <c r="L931" s="20">
        <v>5307</v>
      </c>
      <c r="M931" s="23">
        <v>4.679438864383595</v>
      </c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</row>
    <row r="932" spans="1:39" ht="12.75">
      <c r="A932" s="18" t="s">
        <v>3236</v>
      </c>
      <c r="B932" s="18" t="s">
        <v>2174</v>
      </c>
      <c r="C932" s="20">
        <v>894.0021540598758</v>
      </c>
      <c r="D932" s="20">
        <v>11.082009874157961</v>
      </c>
      <c r="E932" s="20">
        <v>0</v>
      </c>
      <c r="F932" s="20">
        <v>11.082009874157961</v>
      </c>
      <c r="G932" s="20">
        <v>882.9201441857178</v>
      </c>
      <c r="H932" s="20">
        <v>28205</v>
      </c>
      <c r="I932" s="20">
        <v>18763</v>
      </c>
      <c r="J932" s="20">
        <v>0</v>
      </c>
      <c r="K932" s="20">
        <v>18763</v>
      </c>
      <c r="L932" s="20">
        <v>9442</v>
      </c>
      <c r="M932" s="23">
        <v>10.694058870644504</v>
      </c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</row>
    <row r="933" spans="1:39" ht="12.75">
      <c r="A933" s="18" t="s">
        <v>3237</v>
      </c>
      <c r="B933" s="18" t="s">
        <v>2175</v>
      </c>
      <c r="C933" s="20">
        <v>637.0863917392827</v>
      </c>
      <c r="D933" s="20">
        <v>3.6512484782777404</v>
      </c>
      <c r="E933" s="20">
        <v>0</v>
      </c>
      <c r="F933" s="20">
        <v>3.6512484782777404</v>
      </c>
      <c r="G933" s="20">
        <v>633.4351432610049</v>
      </c>
      <c r="H933" s="20">
        <v>15379</v>
      </c>
      <c r="I933" s="20">
        <v>7813</v>
      </c>
      <c r="J933" s="20">
        <v>0</v>
      </c>
      <c r="K933" s="20">
        <v>7813</v>
      </c>
      <c r="L933" s="20">
        <v>7566</v>
      </c>
      <c r="M933" s="23">
        <v>11.944395697796727</v>
      </c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</row>
    <row r="934" spans="1:39" ht="12.75">
      <c r="A934" s="18" t="s">
        <v>3238</v>
      </c>
      <c r="B934" s="18" t="s">
        <v>4866</v>
      </c>
      <c r="C934" s="20">
        <v>570.6733253719218</v>
      </c>
      <c r="D934" s="20">
        <v>2.6324769989725842</v>
      </c>
      <c r="E934" s="20">
        <v>0</v>
      </c>
      <c r="F934" s="20">
        <v>2.6324769989725842</v>
      </c>
      <c r="G934" s="20">
        <v>568.0408483729493</v>
      </c>
      <c r="H934" s="20">
        <v>10724</v>
      </c>
      <c r="I934" s="20">
        <v>3439</v>
      </c>
      <c r="J934" s="20">
        <v>0</v>
      </c>
      <c r="K934" s="20">
        <v>3439</v>
      </c>
      <c r="L934" s="20">
        <v>7285</v>
      </c>
      <c r="M934" s="23">
        <v>12.824781916417754</v>
      </c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</row>
    <row r="935" spans="1:39" ht="12.75">
      <c r="A935" s="18" t="s">
        <v>3239</v>
      </c>
      <c r="B935" s="18" t="s">
        <v>1354</v>
      </c>
      <c r="C935" s="20">
        <v>1427.8474575027808</v>
      </c>
      <c r="D935" s="20">
        <v>18.793918748042948</v>
      </c>
      <c r="E935" s="20">
        <v>5.7873391935808325</v>
      </c>
      <c r="F935" s="20">
        <v>13.006579554462116</v>
      </c>
      <c r="G935" s="20">
        <v>1409.053538754738</v>
      </c>
      <c r="H935" s="20">
        <v>59482</v>
      </c>
      <c r="I935" s="20">
        <v>33140</v>
      </c>
      <c r="J935" s="20">
        <v>7389</v>
      </c>
      <c r="K935" s="20">
        <v>25751</v>
      </c>
      <c r="L935" s="20">
        <v>26342</v>
      </c>
      <c r="M935" s="23">
        <v>18.69481838374995</v>
      </c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</row>
    <row r="936" spans="1:39" ht="12.75">
      <c r="A936" s="18" t="s">
        <v>3240</v>
      </c>
      <c r="B936" s="18" t="s">
        <v>2176</v>
      </c>
      <c r="C936" s="20">
        <v>775.8855769108256</v>
      </c>
      <c r="D936" s="20">
        <v>0</v>
      </c>
      <c r="E936" s="20">
        <v>0</v>
      </c>
      <c r="F936" s="20">
        <v>0</v>
      </c>
      <c r="G936" s="20">
        <v>775.8855769108256</v>
      </c>
      <c r="H936" s="20">
        <v>3030</v>
      </c>
      <c r="I936" s="20">
        <v>0</v>
      </c>
      <c r="J936" s="20">
        <v>0</v>
      </c>
      <c r="K936" s="20">
        <v>0</v>
      </c>
      <c r="L936" s="20">
        <v>3030</v>
      </c>
      <c r="M936" s="23">
        <v>3.905215008718025</v>
      </c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</row>
    <row r="937" spans="1:39" ht="12.75">
      <c r="A937" s="18" t="s">
        <v>3241</v>
      </c>
      <c r="B937" s="18" t="s">
        <v>2177</v>
      </c>
      <c r="C937" s="20">
        <v>641.6849721215463</v>
      </c>
      <c r="D937" s="20">
        <v>0</v>
      </c>
      <c r="E937" s="20">
        <v>0</v>
      </c>
      <c r="F937" s="20">
        <v>0</v>
      </c>
      <c r="G937" s="20">
        <v>641.6849721215463</v>
      </c>
      <c r="H937" s="20">
        <v>4359</v>
      </c>
      <c r="I937" s="20">
        <v>0</v>
      </c>
      <c r="J937" s="20">
        <v>0</v>
      </c>
      <c r="K937" s="20">
        <v>0</v>
      </c>
      <c r="L937" s="20">
        <v>4359</v>
      </c>
      <c r="M937" s="23">
        <v>6.793052961156662</v>
      </c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</row>
    <row r="938" spans="1:39" ht="12.75">
      <c r="A938" s="18" t="s">
        <v>3242</v>
      </c>
      <c r="B938" s="18" t="s">
        <v>1357</v>
      </c>
      <c r="C938" s="20">
        <v>587.1140489568891</v>
      </c>
      <c r="D938" s="20">
        <v>8.025661073215256</v>
      </c>
      <c r="E938" s="20">
        <v>0</v>
      </c>
      <c r="F938" s="20">
        <v>8.025661073215256</v>
      </c>
      <c r="G938" s="20">
        <v>579.0883878836738</v>
      </c>
      <c r="H938" s="20">
        <v>22605</v>
      </c>
      <c r="I938" s="20">
        <v>11001</v>
      </c>
      <c r="J938" s="20">
        <v>0</v>
      </c>
      <c r="K938" s="20">
        <v>11001</v>
      </c>
      <c r="L938" s="20">
        <v>11604</v>
      </c>
      <c r="M938" s="23">
        <v>20.03839179439908</v>
      </c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</row>
    <row r="939" spans="1:39" ht="12.75">
      <c r="A939" s="18" t="s">
        <v>3243</v>
      </c>
      <c r="B939" s="18" t="s">
        <v>4349</v>
      </c>
      <c r="C939" s="20">
        <v>1019.8828104940824</v>
      </c>
      <c r="D939" s="20">
        <v>0</v>
      </c>
      <c r="E939" s="20">
        <v>0</v>
      </c>
      <c r="F939" s="20">
        <v>0</v>
      </c>
      <c r="G939" s="20">
        <v>1019.8828104940824</v>
      </c>
      <c r="H939" s="20">
        <v>3165</v>
      </c>
      <c r="I939" s="20">
        <v>0</v>
      </c>
      <c r="J939" s="20">
        <v>0</v>
      </c>
      <c r="K939" s="20">
        <v>0</v>
      </c>
      <c r="L939" s="20">
        <v>3165</v>
      </c>
      <c r="M939" s="23">
        <v>3.1032977195357527</v>
      </c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</row>
    <row r="940" spans="1:39" ht="12.75">
      <c r="A940" s="18" t="s">
        <v>3244</v>
      </c>
      <c r="B940" s="18" t="s">
        <v>4611</v>
      </c>
      <c r="C940" s="20">
        <v>974.6820068625668</v>
      </c>
      <c r="D940" s="20">
        <v>0</v>
      </c>
      <c r="E940" s="20">
        <v>0</v>
      </c>
      <c r="F940" s="20">
        <v>0</v>
      </c>
      <c r="G940" s="20">
        <v>974.6820068625668</v>
      </c>
      <c r="H940" s="20">
        <v>2390</v>
      </c>
      <c r="I940" s="20">
        <v>0</v>
      </c>
      <c r="J940" s="20">
        <v>0</v>
      </c>
      <c r="K940" s="20">
        <v>0</v>
      </c>
      <c r="L940" s="20">
        <v>2390</v>
      </c>
      <c r="M940" s="23">
        <v>2.4520817899298692</v>
      </c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</row>
    <row r="941" spans="1:39" ht="12.75">
      <c r="A941" s="18" t="s">
        <v>3245</v>
      </c>
      <c r="B941" s="18" t="s">
        <v>1361</v>
      </c>
      <c r="C941" s="20">
        <v>643.840503429932</v>
      </c>
      <c r="D941" s="20">
        <v>1.8433972601470352</v>
      </c>
      <c r="E941" s="20">
        <v>0</v>
      </c>
      <c r="F941" s="20">
        <v>1.8433972601470352</v>
      </c>
      <c r="G941" s="20">
        <v>641.9971061697851</v>
      </c>
      <c r="H941" s="20">
        <v>8822</v>
      </c>
      <c r="I941" s="20">
        <v>4526</v>
      </c>
      <c r="J941" s="20">
        <v>0</v>
      </c>
      <c r="K941" s="20">
        <v>4526</v>
      </c>
      <c r="L941" s="20">
        <v>4296</v>
      </c>
      <c r="M941" s="23">
        <v>6.691618947677722</v>
      </c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</row>
    <row r="942" spans="1:39" ht="12.75">
      <c r="A942" s="18" t="s">
        <v>3246</v>
      </c>
      <c r="B942" s="18" t="s">
        <v>2178</v>
      </c>
      <c r="C942" s="20">
        <v>715.6326090456615</v>
      </c>
      <c r="D942" s="20">
        <v>2.430889967656283</v>
      </c>
      <c r="E942" s="20">
        <v>0</v>
      </c>
      <c r="F942" s="20">
        <v>2.430889967656283</v>
      </c>
      <c r="G942" s="20">
        <v>713.2017190780052</v>
      </c>
      <c r="H942" s="20">
        <v>10268</v>
      </c>
      <c r="I942" s="20">
        <v>5646</v>
      </c>
      <c r="J942" s="20">
        <v>0</v>
      </c>
      <c r="K942" s="20">
        <v>5646</v>
      </c>
      <c r="L942" s="20">
        <v>4622</v>
      </c>
      <c r="M942" s="23">
        <v>6.480634968147737</v>
      </c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</row>
    <row r="943" spans="1:39" ht="12.75">
      <c r="A943" s="18" t="s">
        <v>3247</v>
      </c>
      <c r="B943" s="18" t="s">
        <v>2179</v>
      </c>
      <c r="C943" s="20">
        <v>629.7447321286196</v>
      </c>
      <c r="D943" s="20">
        <v>1.4427907720213915</v>
      </c>
      <c r="E943" s="20">
        <v>0</v>
      </c>
      <c r="F943" s="20">
        <v>1.4427907720213915</v>
      </c>
      <c r="G943" s="20">
        <v>628.3019413565983</v>
      </c>
      <c r="H943" s="20">
        <v>8865</v>
      </c>
      <c r="I943" s="20">
        <v>2704</v>
      </c>
      <c r="J943" s="20">
        <v>0</v>
      </c>
      <c r="K943" s="20">
        <v>2704</v>
      </c>
      <c r="L943" s="20">
        <v>6161</v>
      </c>
      <c r="M943" s="23">
        <v>9.805794944222956</v>
      </c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</row>
    <row r="944" spans="1:39" ht="12.75">
      <c r="A944" s="18" t="s">
        <v>3248</v>
      </c>
      <c r="B944" s="18" t="s">
        <v>2180</v>
      </c>
      <c r="C944" s="20">
        <v>788.31153211611</v>
      </c>
      <c r="D944" s="20">
        <v>0</v>
      </c>
      <c r="E944" s="20">
        <v>0</v>
      </c>
      <c r="F944" s="20">
        <v>0</v>
      </c>
      <c r="G944" s="20">
        <v>788.31153211611</v>
      </c>
      <c r="H944" s="20">
        <v>1967</v>
      </c>
      <c r="I944" s="20">
        <v>0</v>
      </c>
      <c r="J944" s="20">
        <v>0</v>
      </c>
      <c r="K944" s="20">
        <v>0</v>
      </c>
      <c r="L944" s="20">
        <v>1967</v>
      </c>
      <c r="M944" s="23">
        <v>2.4952064252058683</v>
      </c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</row>
    <row r="945" spans="1:39" ht="12.75">
      <c r="A945" s="18" t="s">
        <v>3249</v>
      </c>
      <c r="B945" s="18" t="s">
        <v>2181</v>
      </c>
      <c r="C945" s="20">
        <v>1126.2344940700611</v>
      </c>
      <c r="D945" s="20">
        <v>13.892803957385214</v>
      </c>
      <c r="E945" s="20">
        <v>0</v>
      </c>
      <c r="F945" s="20">
        <v>13.892803957385214</v>
      </c>
      <c r="G945" s="20">
        <v>1112.341690112676</v>
      </c>
      <c r="H945" s="20">
        <v>36291</v>
      </c>
      <c r="I945" s="20">
        <v>23969</v>
      </c>
      <c r="J945" s="20">
        <v>0</v>
      </c>
      <c r="K945" s="20">
        <v>23969</v>
      </c>
      <c r="L945" s="20">
        <v>12322</v>
      </c>
      <c r="M945" s="23">
        <v>11.07753140022274</v>
      </c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</row>
    <row r="946" spans="1:39" ht="12.75">
      <c r="A946" s="18" t="s">
        <v>3250</v>
      </c>
      <c r="B946" s="18" t="s">
        <v>2510</v>
      </c>
      <c r="C946" s="20">
        <v>592.9062221403688</v>
      </c>
      <c r="D946" s="20">
        <v>12.875550628901314</v>
      </c>
      <c r="E946" s="20">
        <v>0</v>
      </c>
      <c r="F946" s="20">
        <v>12.875550628901314</v>
      </c>
      <c r="G946" s="20">
        <v>580.0306715114674</v>
      </c>
      <c r="H946" s="20">
        <v>38242</v>
      </c>
      <c r="I946" s="20">
        <v>24116</v>
      </c>
      <c r="J946" s="20">
        <v>0</v>
      </c>
      <c r="K946" s="20">
        <v>24116</v>
      </c>
      <c r="L946" s="20">
        <v>14126</v>
      </c>
      <c r="M946" s="23">
        <v>24.35388453370905</v>
      </c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</row>
    <row r="947" spans="1:39" ht="12.75">
      <c r="A947" s="18" t="s">
        <v>3251</v>
      </c>
      <c r="B947" s="18" t="s">
        <v>2687</v>
      </c>
      <c r="C947" s="20">
        <v>893.5435304265301</v>
      </c>
      <c r="D947" s="20">
        <v>0</v>
      </c>
      <c r="E947" s="20">
        <v>0</v>
      </c>
      <c r="F947" s="20">
        <v>0</v>
      </c>
      <c r="G947" s="20">
        <v>893.5435304265301</v>
      </c>
      <c r="H947" s="20">
        <v>3472</v>
      </c>
      <c r="I947" s="20">
        <v>0</v>
      </c>
      <c r="J947" s="20">
        <v>0</v>
      </c>
      <c r="K947" s="20">
        <v>0</v>
      </c>
      <c r="L947" s="20">
        <v>3472</v>
      </c>
      <c r="M947" s="23">
        <v>3.8856528884973875</v>
      </c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</row>
    <row r="948" spans="1:39" ht="12.75">
      <c r="A948" s="18" t="s">
        <v>3252</v>
      </c>
      <c r="B948" s="18" t="s">
        <v>2907</v>
      </c>
      <c r="C948" s="20">
        <v>847.9207820252795</v>
      </c>
      <c r="D948" s="20">
        <v>2.8880267243965525</v>
      </c>
      <c r="E948" s="20">
        <v>0</v>
      </c>
      <c r="F948" s="20">
        <v>2.8880267243965525</v>
      </c>
      <c r="G948" s="20">
        <v>845.0327553008831</v>
      </c>
      <c r="H948" s="20">
        <v>19344</v>
      </c>
      <c r="I948" s="20">
        <v>6699</v>
      </c>
      <c r="J948" s="20">
        <v>0</v>
      </c>
      <c r="K948" s="20">
        <v>6699</v>
      </c>
      <c r="L948" s="20">
        <v>12645</v>
      </c>
      <c r="M948" s="23">
        <v>14.963916985084929</v>
      </c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</row>
    <row r="949" spans="1:39" ht="12.75">
      <c r="A949" s="18" t="s">
        <v>3253</v>
      </c>
      <c r="B949" s="18" t="s">
        <v>2182</v>
      </c>
      <c r="C949" s="20">
        <v>392.17657769731426</v>
      </c>
      <c r="D949" s="20">
        <v>0.6842207681642383</v>
      </c>
      <c r="E949" s="20">
        <v>0.6842207681642383</v>
      </c>
      <c r="F949" s="20">
        <v>0</v>
      </c>
      <c r="G949" s="20">
        <v>391.49235692915</v>
      </c>
      <c r="H949" s="20">
        <v>8249</v>
      </c>
      <c r="I949" s="20">
        <v>1022</v>
      </c>
      <c r="J949" s="20">
        <v>1022</v>
      </c>
      <c r="K949" s="20">
        <v>0</v>
      </c>
      <c r="L949" s="20">
        <v>7227</v>
      </c>
      <c r="M949" s="23">
        <v>18.460130503410824</v>
      </c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</row>
    <row r="950" spans="1:39" ht="12.75">
      <c r="A950" s="18" t="s">
        <v>3254</v>
      </c>
      <c r="B950" s="18" t="s">
        <v>4358</v>
      </c>
      <c r="C950" s="20">
        <v>456.86954443506215</v>
      </c>
      <c r="D950" s="20">
        <v>26.410051301296953</v>
      </c>
      <c r="E950" s="20">
        <v>22.70342931428772</v>
      </c>
      <c r="F950" s="20">
        <v>3.7066219870092314</v>
      </c>
      <c r="G950" s="20">
        <v>430.45949313376525</v>
      </c>
      <c r="H950" s="20">
        <v>99962</v>
      </c>
      <c r="I950" s="20">
        <v>87276</v>
      </c>
      <c r="J950" s="20">
        <v>79647</v>
      </c>
      <c r="K950" s="20">
        <v>7629</v>
      </c>
      <c r="L950" s="20">
        <v>12686</v>
      </c>
      <c r="M950" s="23">
        <v>29.470833382359224</v>
      </c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</row>
    <row r="951" spans="1:39" ht="12.75">
      <c r="A951" s="18" t="s">
        <v>3255</v>
      </c>
      <c r="B951" s="18" t="s">
        <v>4877</v>
      </c>
      <c r="C951" s="20">
        <v>622.0139058290891</v>
      </c>
      <c r="D951" s="20">
        <v>0</v>
      </c>
      <c r="E951" s="20">
        <v>0</v>
      </c>
      <c r="F951" s="20">
        <v>0</v>
      </c>
      <c r="G951" s="20">
        <v>622.0139058290891</v>
      </c>
      <c r="H951" s="20">
        <v>3449</v>
      </c>
      <c r="I951" s="20">
        <v>0</v>
      </c>
      <c r="J951" s="20">
        <v>0</v>
      </c>
      <c r="K951" s="20">
        <v>0</v>
      </c>
      <c r="L951" s="20">
        <v>3449</v>
      </c>
      <c r="M951" s="23">
        <v>5.544892112022464</v>
      </c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</row>
    <row r="952" spans="1:39" ht="12.75">
      <c r="A952" s="18" t="s">
        <v>3256</v>
      </c>
      <c r="B952" s="18" t="s">
        <v>2183</v>
      </c>
      <c r="C952" s="20">
        <v>647.2922243419191</v>
      </c>
      <c r="D952" s="20">
        <v>0</v>
      </c>
      <c r="E952" s="20">
        <v>0</v>
      </c>
      <c r="F952" s="20">
        <v>0</v>
      </c>
      <c r="G952" s="20">
        <v>647.2922243419191</v>
      </c>
      <c r="H952" s="20">
        <v>3261</v>
      </c>
      <c r="I952" s="20">
        <v>0</v>
      </c>
      <c r="J952" s="20">
        <v>0</v>
      </c>
      <c r="K952" s="20">
        <v>0</v>
      </c>
      <c r="L952" s="20">
        <v>3261</v>
      </c>
      <c r="M952" s="23">
        <v>5.037910046448268</v>
      </c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</row>
    <row r="953" spans="1:39" ht="12.75">
      <c r="A953" s="18" t="s">
        <v>3257</v>
      </c>
      <c r="B953" s="18" t="s">
        <v>2184</v>
      </c>
      <c r="C953" s="20">
        <v>899.9689253986401</v>
      </c>
      <c r="D953" s="20">
        <v>6.708214655406405</v>
      </c>
      <c r="E953" s="20">
        <v>0</v>
      </c>
      <c r="F953" s="20">
        <v>6.708214655406405</v>
      </c>
      <c r="G953" s="20">
        <v>893.2607107432336</v>
      </c>
      <c r="H953" s="20">
        <v>27507</v>
      </c>
      <c r="I953" s="20">
        <v>20499</v>
      </c>
      <c r="J953" s="20">
        <v>0</v>
      </c>
      <c r="K953" s="20">
        <v>20499</v>
      </c>
      <c r="L953" s="20">
        <v>7008</v>
      </c>
      <c r="M953" s="23">
        <v>7.845413904042667</v>
      </c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</row>
    <row r="954" spans="1:39" ht="12.75">
      <c r="A954" s="18" t="s">
        <v>3258</v>
      </c>
      <c r="B954" s="18" t="s">
        <v>2185</v>
      </c>
      <c r="C954" s="20">
        <v>715.9043696257094</v>
      </c>
      <c r="D954" s="20">
        <v>1.2710416591859515</v>
      </c>
      <c r="E954" s="20">
        <v>0</v>
      </c>
      <c r="F954" s="20">
        <v>1.2710416591859515</v>
      </c>
      <c r="G954" s="20">
        <v>714.6333279665234</v>
      </c>
      <c r="H954" s="20">
        <v>6525</v>
      </c>
      <c r="I954" s="20">
        <v>2769</v>
      </c>
      <c r="J954" s="20">
        <v>0</v>
      </c>
      <c r="K954" s="20">
        <v>2769</v>
      </c>
      <c r="L954" s="20">
        <v>3756</v>
      </c>
      <c r="M954" s="23">
        <v>5.255842196287755</v>
      </c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</row>
    <row r="955" spans="1:39" ht="12.75">
      <c r="A955" s="18" t="s">
        <v>3259</v>
      </c>
      <c r="B955" s="18" t="s">
        <v>2186</v>
      </c>
      <c r="C955" s="20">
        <v>1301.7717982249374</v>
      </c>
      <c r="D955" s="20">
        <v>23.31139427789959</v>
      </c>
      <c r="E955" s="20">
        <v>0</v>
      </c>
      <c r="F955" s="20">
        <v>23.31139427789959</v>
      </c>
      <c r="G955" s="20">
        <v>1278.4604039470378</v>
      </c>
      <c r="H955" s="20">
        <v>40523</v>
      </c>
      <c r="I955" s="20">
        <v>33142</v>
      </c>
      <c r="J955" s="20">
        <v>0</v>
      </c>
      <c r="K955" s="20">
        <v>33142</v>
      </c>
      <c r="L955" s="20">
        <v>7381</v>
      </c>
      <c r="M955" s="23">
        <v>5.773350490333817</v>
      </c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</row>
    <row r="956" spans="1:39" ht="12.75">
      <c r="A956" s="18" t="s">
        <v>3260</v>
      </c>
      <c r="B956" s="18" t="s">
        <v>4878</v>
      </c>
      <c r="C956" s="20">
        <v>1098.4959893714</v>
      </c>
      <c r="D956" s="20">
        <v>12.390515341161153</v>
      </c>
      <c r="E956" s="20">
        <v>0</v>
      </c>
      <c r="F956" s="20">
        <v>12.390515341161153</v>
      </c>
      <c r="G956" s="20">
        <v>1086.1054740302386</v>
      </c>
      <c r="H956" s="20">
        <v>32458</v>
      </c>
      <c r="I956" s="20">
        <v>26164</v>
      </c>
      <c r="J956" s="20">
        <v>0</v>
      </c>
      <c r="K956" s="20">
        <v>26164</v>
      </c>
      <c r="L956" s="20">
        <v>6294</v>
      </c>
      <c r="M956" s="23">
        <v>5.795017289292077</v>
      </c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</row>
    <row r="957" spans="1:39" ht="12.75">
      <c r="A957" s="18" t="s">
        <v>3261</v>
      </c>
      <c r="B957" s="18" t="s">
        <v>1377</v>
      </c>
      <c r="C957" s="20">
        <v>573.8524304891944</v>
      </c>
      <c r="D957" s="20">
        <v>5.000381854313892</v>
      </c>
      <c r="E957" s="20">
        <v>0</v>
      </c>
      <c r="F957" s="20">
        <v>5.000381854313892</v>
      </c>
      <c r="G957" s="20">
        <v>568.8520486348805</v>
      </c>
      <c r="H957" s="20">
        <v>24784</v>
      </c>
      <c r="I957" s="20">
        <v>11735</v>
      </c>
      <c r="J957" s="20">
        <v>0</v>
      </c>
      <c r="K957" s="20">
        <v>11735</v>
      </c>
      <c r="L957" s="20">
        <v>13049</v>
      </c>
      <c r="M957" s="23">
        <v>22.939180813912376</v>
      </c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</row>
    <row r="958" spans="1:39" ht="12.75">
      <c r="A958" s="18" t="s">
        <v>3262</v>
      </c>
      <c r="B958" s="18" t="s">
        <v>2187</v>
      </c>
      <c r="C958" s="20">
        <v>384.69287445950624</v>
      </c>
      <c r="D958" s="20">
        <v>14.769465400099538</v>
      </c>
      <c r="E958" s="20">
        <v>0</v>
      </c>
      <c r="F958" s="20">
        <v>14.769465400099538</v>
      </c>
      <c r="G958" s="20">
        <v>369.9234090594067</v>
      </c>
      <c r="H958" s="20">
        <v>27947</v>
      </c>
      <c r="I958" s="20">
        <v>23999</v>
      </c>
      <c r="J958" s="20">
        <v>0</v>
      </c>
      <c r="K958" s="20">
        <v>23999</v>
      </c>
      <c r="L958" s="20">
        <v>3948</v>
      </c>
      <c r="M958" s="23">
        <v>10.672479500657886</v>
      </c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</row>
    <row r="959" spans="1:39" ht="12.75">
      <c r="A959" s="18" t="s">
        <v>3263</v>
      </c>
      <c r="B959" s="18" t="s">
        <v>2188</v>
      </c>
      <c r="C959" s="20">
        <v>1071.3819041209763</v>
      </c>
      <c r="D959" s="20">
        <v>0</v>
      </c>
      <c r="E959" s="20">
        <v>0</v>
      </c>
      <c r="F959" s="20">
        <v>0</v>
      </c>
      <c r="G959" s="20">
        <v>1071.3819041209763</v>
      </c>
      <c r="H959" s="20">
        <v>3068</v>
      </c>
      <c r="I959" s="20">
        <v>0</v>
      </c>
      <c r="J959" s="20">
        <v>0</v>
      </c>
      <c r="K959" s="20">
        <v>0</v>
      </c>
      <c r="L959" s="20">
        <v>3068</v>
      </c>
      <c r="M959" s="23">
        <v>2.8635913936937034</v>
      </c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</row>
    <row r="960" spans="1:39" ht="12.75">
      <c r="A960" s="18" t="s">
        <v>3264</v>
      </c>
      <c r="B960" s="18" t="s">
        <v>4318</v>
      </c>
      <c r="C960" s="20">
        <v>898.2843374480162</v>
      </c>
      <c r="D960" s="20">
        <v>0</v>
      </c>
      <c r="E960" s="20">
        <v>0</v>
      </c>
      <c r="F960" s="20">
        <v>0</v>
      </c>
      <c r="G960" s="20">
        <v>898.2843374480162</v>
      </c>
      <c r="H960" s="20">
        <v>2946</v>
      </c>
      <c r="I960" s="20">
        <v>0</v>
      </c>
      <c r="J960" s="20">
        <v>0</v>
      </c>
      <c r="K960" s="20">
        <v>0</v>
      </c>
      <c r="L960" s="20">
        <v>2946</v>
      </c>
      <c r="M960" s="23">
        <v>3.279585179420414</v>
      </c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</row>
    <row r="961" spans="1:39" ht="12.75">
      <c r="A961" s="18" t="s">
        <v>3265</v>
      </c>
      <c r="B961" s="18" t="s">
        <v>2518</v>
      </c>
      <c r="C961" s="20">
        <v>574.8555984514244</v>
      </c>
      <c r="D961" s="20">
        <v>3.8130720816619967</v>
      </c>
      <c r="E961" s="20">
        <v>0</v>
      </c>
      <c r="F961" s="20">
        <v>3.8130720816619967</v>
      </c>
      <c r="G961" s="20">
        <v>571.0425263697624</v>
      </c>
      <c r="H961" s="20">
        <v>7909</v>
      </c>
      <c r="I961" s="20">
        <v>6259</v>
      </c>
      <c r="J961" s="20">
        <v>0</v>
      </c>
      <c r="K961" s="20">
        <v>6259</v>
      </c>
      <c r="L961" s="20">
        <v>1650</v>
      </c>
      <c r="M961" s="23">
        <v>2.8894520527033203</v>
      </c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</row>
    <row r="962" spans="1:39" ht="12.75">
      <c r="A962" s="18" t="s">
        <v>3266</v>
      </c>
      <c r="B962" s="18" t="s">
        <v>2189</v>
      </c>
      <c r="C962" s="20">
        <v>868.8992792644614</v>
      </c>
      <c r="D962" s="20">
        <v>0</v>
      </c>
      <c r="E962" s="20">
        <v>0</v>
      </c>
      <c r="F962" s="20">
        <v>0</v>
      </c>
      <c r="G962" s="20">
        <v>868.8992792644614</v>
      </c>
      <c r="H962" s="20">
        <v>5904</v>
      </c>
      <c r="I962" s="20">
        <v>0</v>
      </c>
      <c r="J962" s="20">
        <v>0</v>
      </c>
      <c r="K962" s="20">
        <v>0</v>
      </c>
      <c r="L962" s="20">
        <v>5904</v>
      </c>
      <c r="M962" s="23">
        <v>6.794803656642276</v>
      </c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</row>
    <row r="963" spans="1:39" ht="12.75">
      <c r="A963" s="18" t="s">
        <v>3267</v>
      </c>
      <c r="B963" s="18" t="s">
        <v>2190</v>
      </c>
      <c r="C963" s="20">
        <v>778.0039351457707</v>
      </c>
      <c r="D963" s="20">
        <v>0</v>
      </c>
      <c r="E963" s="20">
        <v>0</v>
      </c>
      <c r="F963" s="20">
        <v>0</v>
      </c>
      <c r="G963" s="20">
        <v>778.0039351457707</v>
      </c>
      <c r="H963" s="20">
        <v>1534</v>
      </c>
      <c r="I963" s="20">
        <v>0</v>
      </c>
      <c r="J963" s="20">
        <v>0</v>
      </c>
      <c r="K963" s="20">
        <v>0</v>
      </c>
      <c r="L963" s="20">
        <v>1534</v>
      </c>
      <c r="M963" s="23">
        <v>1.9717123920621071</v>
      </c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</row>
    <row r="964" spans="1:39" ht="12.75">
      <c r="A964" s="18" t="s">
        <v>3268</v>
      </c>
      <c r="B964" s="18" t="s">
        <v>2191</v>
      </c>
      <c r="C964" s="20">
        <v>1139.6650006389978</v>
      </c>
      <c r="D964" s="20">
        <v>2.2528883282696133</v>
      </c>
      <c r="E964" s="20">
        <v>0</v>
      </c>
      <c r="F964" s="20">
        <v>2.2528883282696133</v>
      </c>
      <c r="G964" s="20">
        <v>1137.4121123107282</v>
      </c>
      <c r="H964" s="20">
        <v>7673</v>
      </c>
      <c r="I964" s="20">
        <v>2866</v>
      </c>
      <c r="J964" s="20">
        <v>0</v>
      </c>
      <c r="K964" s="20">
        <v>2866</v>
      </c>
      <c r="L964" s="20">
        <v>4807</v>
      </c>
      <c r="M964" s="23">
        <v>4.226260603321922</v>
      </c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</row>
    <row r="965" spans="1:39" ht="12.75">
      <c r="A965" s="18" t="s">
        <v>3269</v>
      </c>
      <c r="B965" s="18" t="s">
        <v>766</v>
      </c>
      <c r="C965" s="20">
        <v>996.4902221743456</v>
      </c>
      <c r="D965" s="20">
        <v>0</v>
      </c>
      <c r="E965" s="20">
        <v>0</v>
      </c>
      <c r="F965" s="20">
        <v>0</v>
      </c>
      <c r="G965" s="20">
        <v>996.4902221743456</v>
      </c>
      <c r="H965" s="20">
        <v>2670</v>
      </c>
      <c r="I965" s="20">
        <v>0</v>
      </c>
      <c r="J965" s="20">
        <v>0</v>
      </c>
      <c r="K965" s="20">
        <v>0</v>
      </c>
      <c r="L965" s="20">
        <v>2670</v>
      </c>
      <c r="M965" s="23">
        <v>2.679404113142274</v>
      </c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</row>
    <row r="966" spans="1:39" ht="12.75">
      <c r="A966" s="18" t="s">
        <v>3270</v>
      </c>
      <c r="B966" s="18" t="s">
        <v>2192</v>
      </c>
      <c r="C966" s="20">
        <v>801.4371517606418</v>
      </c>
      <c r="D966" s="20">
        <v>0</v>
      </c>
      <c r="E966" s="20">
        <v>0</v>
      </c>
      <c r="F966" s="20">
        <v>0</v>
      </c>
      <c r="G966" s="20">
        <v>801.4371517606418</v>
      </c>
      <c r="H966" s="20">
        <v>6536</v>
      </c>
      <c r="I966" s="20">
        <v>0</v>
      </c>
      <c r="J966" s="20">
        <v>0</v>
      </c>
      <c r="K966" s="20">
        <v>0</v>
      </c>
      <c r="L966" s="20">
        <v>6536</v>
      </c>
      <c r="M966" s="23">
        <v>8.155349406552157</v>
      </c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</row>
    <row r="967" spans="1:39" ht="12.75">
      <c r="A967" s="18" t="s">
        <v>3271</v>
      </c>
      <c r="B967" s="18" t="s">
        <v>2193</v>
      </c>
      <c r="C967" s="20">
        <v>539.3320676928471</v>
      </c>
      <c r="D967" s="20">
        <v>13.34432718544027</v>
      </c>
      <c r="E967" s="20">
        <v>0</v>
      </c>
      <c r="F967" s="20">
        <v>13.34432718544027</v>
      </c>
      <c r="G967" s="20">
        <v>525.9877405074068</v>
      </c>
      <c r="H967" s="20">
        <v>32869</v>
      </c>
      <c r="I967" s="20">
        <v>22691</v>
      </c>
      <c r="J967" s="20">
        <v>0</v>
      </c>
      <c r="K967" s="20">
        <v>22691</v>
      </c>
      <c r="L967" s="20">
        <v>10178</v>
      </c>
      <c r="M967" s="23">
        <v>19.350260882851654</v>
      </c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</row>
    <row r="968" spans="1:39" ht="12.75">
      <c r="A968" s="18" t="s">
        <v>3272</v>
      </c>
      <c r="B968" s="18" t="s">
        <v>2194</v>
      </c>
      <c r="C968" s="20">
        <v>577.3643731855645</v>
      </c>
      <c r="D968" s="20">
        <v>0</v>
      </c>
      <c r="E968" s="20">
        <v>0</v>
      </c>
      <c r="F968" s="20">
        <v>0</v>
      </c>
      <c r="G968" s="20">
        <v>577.3643731855645</v>
      </c>
      <c r="H968" s="20">
        <v>4307</v>
      </c>
      <c r="I968" s="20">
        <v>0</v>
      </c>
      <c r="J968" s="20">
        <v>0</v>
      </c>
      <c r="K968" s="20">
        <v>0</v>
      </c>
      <c r="L968" s="20">
        <v>4307</v>
      </c>
      <c r="M968" s="23">
        <v>7.459760594919377</v>
      </c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</row>
    <row r="969" spans="1:39" ht="12.75">
      <c r="A969" s="18" t="s">
        <v>3273</v>
      </c>
      <c r="B969" s="18" t="s">
        <v>2195</v>
      </c>
      <c r="C969" s="20">
        <v>859.9211372385948</v>
      </c>
      <c r="D969" s="20">
        <v>0</v>
      </c>
      <c r="E969" s="20">
        <v>0</v>
      </c>
      <c r="F969" s="20">
        <v>0</v>
      </c>
      <c r="G969" s="20">
        <v>859.9211372385948</v>
      </c>
      <c r="H969" s="20">
        <v>2085</v>
      </c>
      <c r="I969" s="20">
        <v>0</v>
      </c>
      <c r="J969" s="20">
        <v>0</v>
      </c>
      <c r="K969" s="20">
        <v>0</v>
      </c>
      <c r="L969" s="20">
        <v>2085</v>
      </c>
      <c r="M969" s="23">
        <v>2.424640946372613</v>
      </c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</row>
    <row r="970" spans="1:39" ht="12.75">
      <c r="A970" s="18" t="s">
        <v>3274</v>
      </c>
      <c r="B970" s="18" t="s">
        <v>1383</v>
      </c>
      <c r="C970" s="20">
        <v>655.5924931071243</v>
      </c>
      <c r="D970" s="20">
        <v>1.4701387223826474</v>
      </c>
      <c r="E970" s="20">
        <v>0</v>
      </c>
      <c r="F970" s="20">
        <v>1.4701387223826474</v>
      </c>
      <c r="G970" s="20">
        <v>654.1223543847416</v>
      </c>
      <c r="H970" s="20">
        <v>12657</v>
      </c>
      <c r="I970" s="20">
        <v>3285</v>
      </c>
      <c r="J970" s="20">
        <v>0</v>
      </c>
      <c r="K970" s="20">
        <v>3285</v>
      </c>
      <c r="L970" s="20">
        <v>9372</v>
      </c>
      <c r="M970" s="23">
        <v>14.327594733886098</v>
      </c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</row>
    <row r="971" spans="1:39" ht="12.75">
      <c r="A971" s="18" t="s">
        <v>3275</v>
      </c>
      <c r="B971" s="18" t="s">
        <v>1384</v>
      </c>
      <c r="C971" s="20">
        <v>536.111344702476</v>
      </c>
      <c r="D971" s="20">
        <v>0</v>
      </c>
      <c r="E971" s="20">
        <v>0</v>
      </c>
      <c r="F971" s="20">
        <v>0</v>
      </c>
      <c r="G971" s="20">
        <v>536.111344702476</v>
      </c>
      <c r="H971" s="20">
        <v>18426</v>
      </c>
      <c r="I971" s="20">
        <v>0</v>
      </c>
      <c r="J971" s="20">
        <v>0</v>
      </c>
      <c r="K971" s="20">
        <v>0</v>
      </c>
      <c r="L971" s="20">
        <v>18426</v>
      </c>
      <c r="M971" s="23">
        <v>34.369725957255795</v>
      </c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</row>
    <row r="972" spans="1:39" ht="12.75">
      <c r="A972" s="18" t="s">
        <v>3276</v>
      </c>
      <c r="B972" s="18" t="s">
        <v>2196</v>
      </c>
      <c r="C972" s="20">
        <v>909.1767622537976</v>
      </c>
      <c r="D972" s="20">
        <v>0</v>
      </c>
      <c r="E972" s="20">
        <v>0</v>
      </c>
      <c r="F972" s="20">
        <v>0</v>
      </c>
      <c r="G972" s="20">
        <v>909.1767622537976</v>
      </c>
      <c r="H972" s="20">
        <v>3791</v>
      </c>
      <c r="I972" s="20">
        <v>0</v>
      </c>
      <c r="J972" s="20">
        <v>0</v>
      </c>
      <c r="K972" s="20">
        <v>0</v>
      </c>
      <c r="L972" s="20">
        <v>3791</v>
      </c>
      <c r="M972" s="23">
        <v>4.169706219286034</v>
      </c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</row>
    <row r="973" spans="1:39" ht="12.75">
      <c r="A973" s="18" t="s">
        <v>3277</v>
      </c>
      <c r="B973" s="18" t="s">
        <v>2524</v>
      </c>
      <c r="C973" s="20">
        <v>476.7751148362177</v>
      </c>
      <c r="D973" s="20">
        <v>164.8370833434685</v>
      </c>
      <c r="E973" s="20">
        <v>155.00799345789738</v>
      </c>
      <c r="F973" s="20">
        <v>9.82908988557112</v>
      </c>
      <c r="G973" s="20">
        <v>311.9380314927492</v>
      </c>
      <c r="H973" s="20">
        <v>451086</v>
      </c>
      <c r="I973" s="20">
        <v>428506</v>
      </c>
      <c r="J973" s="20">
        <v>413094</v>
      </c>
      <c r="K973" s="20">
        <v>15412</v>
      </c>
      <c r="L973" s="20">
        <v>22580</v>
      </c>
      <c r="M973" s="23">
        <v>72.38617199687259</v>
      </c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</row>
    <row r="974" spans="1:39" ht="12.75">
      <c r="A974" s="18" t="s">
        <v>3278</v>
      </c>
      <c r="B974" s="18" t="s">
        <v>2197</v>
      </c>
      <c r="C974" s="20">
        <v>871.0578503494025</v>
      </c>
      <c r="D974" s="20">
        <v>0</v>
      </c>
      <c r="E974" s="20">
        <v>0</v>
      </c>
      <c r="F974" s="20">
        <v>0</v>
      </c>
      <c r="G974" s="20">
        <v>871.0578503494025</v>
      </c>
      <c r="H974" s="20">
        <v>4531</v>
      </c>
      <c r="I974" s="20">
        <v>0</v>
      </c>
      <c r="J974" s="20">
        <v>0</v>
      </c>
      <c r="K974" s="20">
        <v>0</v>
      </c>
      <c r="L974" s="20">
        <v>4531</v>
      </c>
      <c r="M974" s="23">
        <v>5.2017211005933826</v>
      </c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</row>
    <row r="975" spans="1:39" ht="12.75">
      <c r="A975" s="18" t="s">
        <v>3279</v>
      </c>
      <c r="B975" s="18" t="s">
        <v>2198</v>
      </c>
      <c r="C975" s="20">
        <v>863.3448862603103</v>
      </c>
      <c r="D975" s="20">
        <v>1.6380179405890287</v>
      </c>
      <c r="E975" s="20">
        <v>0</v>
      </c>
      <c r="F975" s="20">
        <v>1.6380179405890287</v>
      </c>
      <c r="G975" s="20">
        <v>861.7068683197214</v>
      </c>
      <c r="H975" s="20">
        <v>8673</v>
      </c>
      <c r="I975" s="20">
        <v>3213</v>
      </c>
      <c r="J975" s="20">
        <v>0</v>
      </c>
      <c r="K975" s="20">
        <v>3213</v>
      </c>
      <c r="L975" s="20">
        <v>5460</v>
      </c>
      <c r="M975" s="23">
        <v>6.336261437310677</v>
      </c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</row>
    <row r="976" spans="1:39" ht="12.75">
      <c r="A976" s="18" t="s">
        <v>3280</v>
      </c>
      <c r="B976" s="18" t="s">
        <v>4369</v>
      </c>
      <c r="C976" s="20">
        <v>722.3929628381235</v>
      </c>
      <c r="D976" s="20">
        <v>0</v>
      </c>
      <c r="E976" s="20">
        <v>0</v>
      </c>
      <c r="F976" s="20">
        <v>0</v>
      </c>
      <c r="G976" s="20">
        <v>722.3929628381235</v>
      </c>
      <c r="H976" s="20">
        <v>3278</v>
      </c>
      <c r="I976" s="20">
        <v>0</v>
      </c>
      <c r="J976" s="20">
        <v>0</v>
      </c>
      <c r="K976" s="20">
        <v>0</v>
      </c>
      <c r="L976" s="20">
        <v>3278</v>
      </c>
      <c r="M976" s="23">
        <v>4.537696473566765</v>
      </c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</row>
    <row r="977" spans="1:39" ht="12.75">
      <c r="A977" s="18" t="s">
        <v>3281</v>
      </c>
      <c r="B977" s="18" t="s">
        <v>2199</v>
      </c>
      <c r="C977" s="20">
        <v>648.8209083962776</v>
      </c>
      <c r="D977" s="20">
        <v>4.965021140983779</v>
      </c>
      <c r="E977" s="20">
        <v>0</v>
      </c>
      <c r="F977" s="20">
        <v>4.965021140983779</v>
      </c>
      <c r="G977" s="20">
        <v>643.8558872552937</v>
      </c>
      <c r="H977" s="20">
        <v>22835</v>
      </c>
      <c r="I977" s="20">
        <v>11212</v>
      </c>
      <c r="J977" s="20">
        <v>0</v>
      </c>
      <c r="K977" s="20">
        <v>11212</v>
      </c>
      <c r="L977" s="20">
        <v>11623</v>
      </c>
      <c r="M977" s="23">
        <v>18.05217631782156</v>
      </c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</row>
    <row r="978" spans="1:39" ht="12.75">
      <c r="A978" s="18" t="s">
        <v>3282</v>
      </c>
      <c r="B978" s="18" t="s">
        <v>2200</v>
      </c>
      <c r="C978" s="20">
        <v>717.2162175727888</v>
      </c>
      <c r="D978" s="20">
        <v>0</v>
      </c>
      <c r="E978" s="20">
        <v>0</v>
      </c>
      <c r="F978" s="20">
        <v>0</v>
      </c>
      <c r="G978" s="20">
        <v>717.2162175727888</v>
      </c>
      <c r="H978" s="20">
        <v>2155</v>
      </c>
      <c r="I978" s="20">
        <v>0</v>
      </c>
      <c r="J978" s="20">
        <v>0</v>
      </c>
      <c r="K978" s="20">
        <v>0</v>
      </c>
      <c r="L978" s="20">
        <v>2155</v>
      </c>
      <c r="M978" s="23">
        <v>3.004672715423217</v>
      </c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</row>
    <row r="979" spans="1:39" ht="12.75">
      <c r="A979" s="18" t="s">
        <v>3283</v>
      </c>
      <c r="B979" s="18" t="s">
        <v>2201</v>
      </c>
      <c r="C979" s="20">
        <v>463.2710188792016</v>
      </c>
      <c r="D979" s="20">
        <v>22.084845016955644</v>
      </c>
      <c r="E979" s="20">
        <v>0</v>
      </c>
      <c r="F979" s="20">
        <v>22.084845016955644</v>
      </c>
      <c r="G979" s="20">
        <v>441.18617386224594</v>
      </c>
      <c r="H979" s="20">
        <v>68691</v>
      </c>
      <c r="I979" s="20">
        <v>46907</v>
      </c>
      <c r="J979" s="20">
        <v>0</v>
      </c>
      <c r="K979" s="20">
        <v>46907</v>
      </c>
      <c r="L979" s="20">
        <v>21784</v>
      </c>
      <c r="M979" s="23">
        <v>49.37598068701433</v>
      </c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</row>
    <row r="980" spans="1:39" ht="12.75">
      <c r="A980" s="18" t="s">
        <v>3284</v>
      </c>
      <c r="B980" s="18" t="s">
        <v>2526</v>
      </c>
      <c r="C980" s="20">
        <v>718.8675533099896</v>
      </c>
      <c r="D980" s="20">
        <v>0</v>
      </c>
      <c r="E980" s="20">
        <v>0</v>
      </c>
      <c r="F980" s="20">
        <v>0</v>
      </c>
      <c r="G980" s="20">
        <v>718.8675533099896</v>
      </c>
      <c r="H980" s="20">
        <v>3578</v>
      </c>
      <c r="I980" s="20">
        <v>0</v>
      </c>
      <c r="J980" s="20">
        <v>0</v>
      </c>
      <c r="K980" s="20">
        <v>0</v>
      </c>
      <c r="L980" s="20">
        <v>3578</v>
      </c>
      <c r="M980" s="23">
        <v>4.977272911435881</v>
      </c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</row>
    <row r="981" spans="1:39" ht="12.75">
      <c r="A981" s="18" t="s">
        <v>3285</v>
      </c>
      <c r="B981" s="18" t="s">
        <v>2915</v>
      </c>
      <c r="C981" s="20">
        <v>598.6686987184908</v>
      </c>
      <c r="D981" s="20">
        <v>0</v>
      </c>
      <c r="E981" s="20">
        <v>0</v>
      </c>
      <c r="F981" s="20">
        <v>0</v>
      </c>
      <c r="G981" s="20">
        <v>598.6686987184908</v>
      </c>
      <c r="H981" s="20">
        <v>9570</v>
      </c>
      <c r="I981" s="20">
        <v>0</v>
      </c>
      <c r="J981" s="20">
        <v>0</v>
      </c>
      <c r="K981" s="20">
        <v>0</v>
      </c>
      <c r="L981" s="20">
        <v>9570</v>
      </c>
      <c r="M981" s="23">
        <v>15.985469125888034</v>
      </c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</row>
    <row r="982" spans="1:39" ht="12.75">
      <c r="A982" s="18" t="s">
        <v>3286</v>
      </c>
      <c r="B982" s="18" t="s">
        <v>2528</v>
      </c>
      <c r="C982" s="20">
        <v>1072.9850547858623</v>
      </c>
      <c r="D982" s="20">
        <v>0</v>
      </c>
      <c r="E982" s="20">
        <v>0</v>
      </c>
      <c r="F982" s="20">
        <v>0</v>
      </c>
      <c r="G982" s="20">
        <v>1072.9850547858623</v>
      </c>
      <c r="H982" s="20">
        <v>3046</v>
      </c>
      <c r="I982" s="20">
        <v>0</v>
      </c>
      <c r="J982" s="20">
        <v>0</v>
      </c>
      <c r="K982" s="20">
        <v>0</v>
      </c>
      <c r="L982" s="20">
        <v>3046</v>
      </c>
      <c r="M982" s="23">
        <v>2.838809344467427</v>
      </c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</row>
    <row r="983" spans="1:39" ht="12.75">
      <c r="A983" s="18" t="s">
        <v>3287</v>
      </c>
      <c r="B983" s="18" t="s">
        <v>2918</v>
      </c>
      <c r="C983" s="20">
        <v>850.8674455876908</v>
      </c>
      <c r="D983" s="20">
        <v>10.622981220412564</v>
      </c>
      <c r="E983" s="20">
        <v>0</v>
      </c>
      <c r="F983" s="20">
        <v>10.622981220412564</v>
      </c>
      <c r="G983" s="20">
        <v>840.2444643672782</v>
      </c>
      <c r="H983" s="20">
        <v>35935</v>
      </c>
      <c r="I983" s="20">
        <v>26876</v>
      </c>
      <c r="J983" s="20">
        <v>0</v>
      </c>
      <c r="K983" s="20">
        <v>26876</v>
      </c>
      <c r="L983" s="20">
        <v>9059</v>
      </c>
      <c r="M983" s="23">
        <v>10.781386113411195</v>
      </c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</row>
    <row r="984" spans="1:39" ht="12.75">
      <c r="A984" s="18" t="s">
        <v>3288</v>
      </c>
      <c r="B984" s="18" t="s">
        <v>2202</v>
      </c>
      <c r="C984" s="20">
        <v>899.7096165896974</v>
      </c>
      <c r="D984" s="20">
        <v>5.343141467949914</v>
      </c>
      <c r="E984" s="20">
        <v>0</v>
      </c>
      <c r="F984" s="20">
        <v>5.343141467949914</v>
      </c>
      <c r="G984" s="20">
        <v>894.3664751217474</v>
      </c>
      <c r="H984" s="20">
        <v>29554</v>
      </c>
      <c r="I984" s="20">
        <v>16923</v>
      </c>
      <c r="J984" s="20">
        <v>0</v>
      </c>
      <c r="K984" s="20">
        <v>16923</v>
      </c>
      <c r="L984" s="20">
        <v>12631</v>
      </c>
      <c r="M984" s="23">
        <v>14.122846004799744</v>
      </c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</row>
    <row r="985" spans="1:39" ht="12.75">
      <c r="A985" s="18" t="s">
        <v>3289</v>
      </c>
      <c r="B985" s="18" t="s">
        <v>1394</v>
      </c>
      <c r="C985" s="20">
        <v>943.105491404803</v>
      </c>
      <c r="D985" s="20">
        <v>1.0655882081534582</v>
      </c>
      <c r="E985" s="20">
        <v>0</v>
      </c>
      <c r="F985" s="20">
        <v>1.0655882081534582</v>
      </c>
      <c r="G985" s="20">
        <v>942.0399031966496</v>
      </c>
      <c r="H985" s="20">
        <v>13361</v>
      </c>
      <c r="I985" s="20">
        <v>2756</v>
      </c>
      <c r="J985" s="20">
        <v>0</v>
      </c>
      <c r="K985" s="20">
        <v>2756</v>
      </c>
      <c r="L985" s="20">
        <v>10605</v>
      </c>
      <c r="M985" s="23">
        <v>11.257484915462461</v>
      </c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</row>
    <row r="986" spans="1:39" ht="12.75">
      <c r="A986" s="18" t="s">
        <v>3290</v>
      </c>
      <c r="B986" s="18" t="s">
        <v>1395</v>
      </c>
      <c r="C986" s="20">
        <v>902.5289817385607</v>
      </c>
      <c r="D986" s="20">
        <v>2.285949421484923</v>
      </c>
      <c r="E986" s="20">
        <v>0</v>
      </c>
      <c r="F986" s="20">
        <v>2.285949421484923</v>
      </c>
      <c r="G986" s="20">
        <v>900.2430323170757</v>
      </c>
      <c r="H986" s="20">
        <v>10965</v>
      </c>
      <c r="I986" s="20">
        <v>3123</v>
      </c>
      <c r="J986" s="20">
        <v>0</v>
      </c>
      <c r="K986" s="20">
        <v>3123</v>
      </c>
      <c r="L986" s="20">
        <v>7842</v>
      </c>
      <c r="M986" s="23">
        <v>8.710981055655601</v>
      </c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</row>
    <row r="987" spans="1:39" ht="12.75">
      <c r="A987" s="18" t="s">
        <v>3291</v>
      </c>
      <c r="B987" s="18" t="s">
        <v>2203</v>
      </c>
      <c r="C987" s="20">
        <v>978.4143675291787</v>
      </c>
      <c r="D987" s="20">
        <v>0</v>
      </c>
      <c r="E987" s="20">
        <v>0</v>
      </c>
      <c r="F987" s="20">
        <v>0</v>
      </c>
      <c r="G987" s="20">
        <v>978.4143675291787</v>
      </c>
      <c r="H987" s="20">
        <v>4631</v>
      </c>
      <c r="I987" s="20">
        <v>0</v>
      </c>
      <c r="J987" s="20">
        <v>0</v>
      </c>
      <c r="K987" s="20">
        <v>0</v>
      </c>
      <c r="L987" s="20">
        <v>4631</v>
      </c>
      <c r="M987" s="23">
        <v>4.733168434244086</v>
      </c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</row>
    <row r="988" spans="1:39" ht="12.75">
      <c r="A988" s="18" t="s">
        <v>3292</v>
      </c>
      <c r="B988" s="18" t="s">
        <v>2871</v>
      </c>
      <c r="C988" s="20">
        <v>576.7184436405813</v>
      </c>
      <c r="D988" s="20">
        <v>11.945711050184306</v>
      </c>
      <c r="E988" s="20">
        <v>0</v>
      </c>
      <c r="F988" s="20">
        <v>11.945711050184306</v>
      </c>
      <c r="G988" s="20">
        <v>564.7727325903969</v>
      </c>
      <c r="H988" s="20">
        <v>28351</v>
      </c>
      <c r="I988" s="20">
        <v>12628</v>
      </c>
      <c r="J988" s="20">
        <v>0</v>
      </c>
      <c r="K988" s="20">
        <v>12628</v>
      </c>
      <c r="L988" s="20">
        <v>15723</v>
      </c>
      <c r="M988" s="23">
        <v>27.83951684049016</v>
      </c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</row>
    <row r="989" spans="1:39" ht="12.75">
      <c r="A989" s="18" t="s">
        <v>3293</v>
      </c>
      <c r="B989" s="18" t="s">
        <v>4786</v>
      </c>
      <c r="C989" s="20">
        <v>699.8206929516798</v>
      </c>
      <c r="D989" s="20">
        <v>1.4070478182759567</v>
      </c>
      <c r="E989" s="20">
        <v>0</v>
      </c>
      <c r="F989" s="20">
        <v>1.4070478182759567</v>
      </c>
      <c r="G989" s="20">
        <v>698.4136451334039</v>
      </c>
      <c r="H989" s="20">
        <v>6932</v>
      </c>
      <c r="I989" s="20">
        <v>3492</v>
      </c>
      <c r="J989" s="20">
        <v>0</v>
      </c>
      <c r="K989" s="20">
        <v>3492</v>
      </c>
      <c r="L989" s="20">
        <v>3440</v>
      </c>
      <c r="M989" s="23">
        <v>4.925447868852743</v>
      </c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</row>
    <row r="990" spans="1:39" ht="12.75">
      <c r="A990" s="18" t="s">
        <v>3294</v>
      </c>
      <c r="B990" s="18" t="s">
        <v>1398</v>
      </c>
      <c r="C990" s="20">
        <v>645.2023619368855</v>
      </c>
      <c r="D990" s="20">
        <v>11.27195324466128</v>
      </c>
      <c r="E990" s="20">
        <v>0</v>
      </c>
      <c r="F990" s="20">
        <v>11.27195324466128</v>
      </c>
      <c r="G990" s="20">
        <v>633.9304086922243</v>
      </c>
      <c r="H990" s="20">
        <v>36252</v>
      </c>
      <c r="I990" s="20">
        <v>21066</v>
      </c>
      <c r="J990" s="20">
        <v>0</v>
      </c>
      <c r="K990" s="20">
        <v>21066</v>
      </c>
      <c r="L990" s="20">
        <v>15186</v>
      </c>
      <c r="M990" s="23">
        <v>23.95531085395978</v>
      </c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</row>
    <row r="991" spans="1:39" ht="12.75">
      <c r="A991" s="18" t="s">
        <v>3295</v>
      </c>
      <c r="B991" s="18" t="s">
        <v>2204</v>
      </c>
      <c r="C991" s="20">
        <v>697.3771149188434</v>
      </c>
      <c r="D991" s="20">
        <v>0</v>
      </c>
      <c r="E991" s="20">
        <v>0</v>
      </c>
      <c r="F991" s="20">
        <v>0</v>
      </c>
      <c r="G991" s="20">
        <v>697.3771149188434</v>
      </c>
      <c r="H991" s="20">
        <v>6104</v>
      </c>
      <c r="I991" s="20">
        <v>0</v>
      </c>
      <c r="J991" s="20">
        <v>0</v>
      </c>
      <c r="K991" s="20">
        <v>0</v>
      </c>
      <c r="L991" s="20">
        <v>6104</v>
      </c>
      <c r="M991" s="23">
        <v>8.752796542098098</v>
      </c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</row>
    <row r="992" spans="1:39" ht="12.75">
      <c r="A992" s="18" t="s">
        <v>3296</v>
      </c>
      <c r="B992" s="18" t="s">
        <v>2205</v>
      </c>
      <c r="C992" s="20">
        <v>729.9185252624235</v>
      </c>
      <c r="D992" s="20">
        <v>0</v>
      </c>
      <c r="E992" s="20">
        <v>0</v>
      </c>
      <c r="F992" s="20">
        <v>0</v>
      </c>
      <c r="G992" s="20">
        <v>729.9185252624235</v>
      </c>
      <c r="H992" s="20">
        <v>3496</v>
      </c>
      <c r="I992" s="20">
        <v>0</v>
      </c>
      <c r="J992" s="20">
        <v>0</v>
      </c>
      <c r="K992" s="20">
        <v>0</v>
      </c>
      <c r="L992" s="20">
        <v>3496</v>
      </c>
      <c r="M992" s="23">
        <v>4.789575656739364</v>
      </c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</row>
    <row r="993" spans="1:39" ht="12.75">
      <c r="A993" s="18" t="s">
        <v>3297</v>
      </c>
      <c r="B993" s="18" t="s">
        <v>2206</v>
      </c>
      <c r="C993" s="20">
        <v>717.9860100007992</v>
      </c>
      <c r="D993" s="20">
        <v>0</v>
      </c>
      <c r="E993" s="20">
        <v>0</v>
      </c>
      <c r="F993" s="20">
        <v>0</v>
      </c>
      <c r="G993" s="20">
        <v>717.9860100007992</v>
      </c>
      <c r="H993" s="20">
        <v>10717</v>
      </c>
      <c r="I993" s="20">
        <v>0</v>
      </c>
      <c r="J993" s="20">
        <v>0</v>
      </c>
      <c r="K993" s="20">
        <v>0</v>
      </c>
      <c r="L993" s="20">
        <v>10717</v>
      </c>
      <c r="M993" s="23">
        <v>14.926474681572238</v>
      </c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</row>
    <row r="994" spans="1:39" ht="12.75">
      <c r="A994" s="18" t="s">
        <v>3298</v>
      </c>
      <c r="B994" s="18" t="s">
        <v>2207</v>
      </c>
      <c r="C994" s="20">
        <v>571.7469174627113</v>
      </c>
      <c r="D994" s="20">
        <v>3.476784686290658</v>
      </c>
      <c r="E994" s="20">
        <v>0</v>
      </c>
      <c r="F994" s="20">
        <v>3.476784686290658</v>
      </c>
      <c r="G994" s="20">
        <v>568.2701327764206</v>
      </c>
      <c r="H994" s="20">
        <v>16997</v>
      </c>
      <c r="I994" s="20">
        <v>9228</v>
      </c>
      <c r="J994" s="20">
        <v>0</v>
      </c>
      <c r="K994" s="20">
        <v>9228</v>
      </c>
      <c r="L994" s="20">
        <v>7769</v>
      </c>
      <c r="M994" s="23">
        <v>13.671315017107585</v>
      </c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</row>
    <row r="995" spans="1:39" ht="12.75">
      <c r="A995" s="18" t="s">
        <v>3299</v>
      </c>
      <c r="B995" s="18" t="s">
        <v>2208</v>
      </c>
      <c r="C995" s="20">
        <v>1074.7446321283494</v>
      </c>
      <c r="D995" s="20">
        <v>0</v>
      </c>
      <c r="E995" s="20">
        <v>0</v>
      </c>
      <c r="F995" s="20">
        <v>0</v>
      </c>
      <c r="G995" s="20">
        <v>1074.7446321283494</v>
      </c>
      <c r="H995" s="20">
        <v>3454</v>
      </c>
      <c r="I995" s="20">
        <v>0</v>
      </c>
      <c r="J995" s="20">
        <v>0</v>
      </c>
      <c r="K995" s="20">
        <v>0</v>
      </c>
      <c r="L995" s="20">
        <v>3454</v>
      </c>
      <c r="M995" s="23">
        <v>3.2137866956915513</v>
      </c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</row>
    <row r="996" spans="1:39" ht="12.75">
      <c r="A996" s="18" t="s">
        <v>3300</v>
      </c>
      <c r="B996" s="18" t="s">
        <v>2209</v>
      </c>
      <c r="C996" s="20">
        <v>877.8410312305863</v>
      </c>
      <c r="D996" s="20">
        <v>2.40201421393803</v>
      </c>
      <c r="E996" s="20">
        <v>0</v>
      </c>
      <c r="F996" s="20">
        <v>2.40201421393803</v>
      </c>
      <c r="G996" s="20">
        <v>875.4390170166483</v>
      </c>
      <c r="H996" s="20">
        <v>5953</v>
      </c>
      <c r="I996" s="20">
        <v>3726</v>
      </c>
      <c r="J996" s="20">
        <v>0</v>
      </c>
      <c r="K996" s="20">
        <v>3726</v>
      </c>
      <c r="L996" s="20">
        <v>2227</v>
      </c>
      <c r="M996" s="23">
        <v>2.5438665134999905</v>
      </c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</row>
    <row r="997" spans="1:39" ht="12.75">
      <c r="A997" s="18" t="s">
        <v>3301</v>
      </c>
      <c r="B997" s="18" t="s">
        <v>2210</v>
      </c>
      <c r="C997" s="20">
        <v>703.5024720144031</v>
      </c>
      <c r="D997" s="20">
        <v>0</v>
      </c>
      <c r="E997" s="20">
        <v>0</v>
      </c>
      <c r="F997" s="20">
        <v>0</v>
      </c>
      <c r="G997" s="20">
        <v>703.5024720144031</v>
      </c>
      <c r="H997" s="20">
        <v>16712</v>
      </c>
      <c r="I997" s="20">
        <v>0</v>
      </c>
      <c r="J997" s="20">
        <v>0</v>
      </c>
      <c r="K997" s="20">
        <v>0</v>
      </c>
      <c r="L997" s="20">
        <v>16712</v>
      </c>
      <c r="M997" s="23">
        <v>23.75542469971285</v>
      </c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</row>
    <row r="998" spans="1:39" ht="12.75">
      <c r="A998" s="18" t="s">
        <v>3302</v>
      </c>
      <c r="B998" s="18" t="s">
        <v>2211</v>
      </c>
      <c r="C998" s="20">
        <v>892.3873199657296</v>
      </c>
      <c r="D998" s="20">
        <v>0</v>
      </c>
      <c r="E998" s="20">
        <v>0</v>
      </c>
      <c r="F998" s="20">
        <v>0</v>
      </c>
      <c r="G998" s="20">
        <v>892.3873199657296</v>
      </c>
      <c r="H998" s="20">
        <v>4452</v>
      </c>
      <c r="I998" s="20">
        <v>0</v>
      </c>
      <c r="J998" s="20">
        <v>0</v>
      </c>
      <c r="K998" s="20">
        <v>0</v>
      </c>
      <c r="L998" s="20">
        <v>4452</v>
      </c>
      <c r="M998" s="23">
        <v>4.988865149015083</v>
      </c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</row>
    <row r="999" spans="1:39" ht="12.75">
      <c r="A999" s="18" t="s">
        <v>3303</v>
      </c>
      <c r="B999" s="18" t="s">
        <v>2212</v>
      </c>
      <c r="C999" s="20">
        <v>721.1097095629216</v>
      </c>
      <c r="D999" s="20">
        <v>0</v>
      </c>
      <c r="E999" s="20">
        <v>0</v>
      </c>
      <c r="F999" s="20">
        <v>0</v>
      </c>
      <c r="G999" s="20">
        <v>721.1097095629216</v>
      </c>
      <c r="H999" s="20">
        <v>6163</v>
      </c>
      <c r="I999" s="20">
        <v>0</v>
      </c>
      <c r="J999" s="20">
        <v>0</v>
      </c>
      <c r="K999" s="20">
        <v>0</v>
      </c>
      <c r="L999" s="20">
        <v>6163</v>
      </c>
      <c r="M999" s="23">
        <v>8.54654973892324</v>
      </c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</row>
    <row r="1000" spans="1:39" ht="12.75">
      <c r="A1000" s="18" t="s">
        <v>3304</v>
      </c>
      <c r="B1000" s="18" t="s">
        <v>2213</v>
      </c>
      <c r="C1000" s="20">
        <v>754.171586950235</v>
      </c>
      <c r="D1000" s="20">
        <v>2.866228982086052</v>
      </c>
      <c r="E1000" s="20">
        <v>0</v>
      </c>
      <c r="F1000" s="20">
        <v>2.866228982086052</v>
      </c>
      <c r="G1000" s="20">
        <v>751.305357968149</v>
      </c>
      <c r="H1000" s="20">
        <v>7233</v>
      </c>
      <c r="I1000" s="20">
        <v>4939</v>
      </c>
      <c r="J1000" s="20">
        <v>0</v>
      </c>
      <c r="K1000" s="20">
        <v>4939</v>
      </c>
      <c r="L1000" s="20">
        <v>2294</v>
      </c>
      <c r="M1000" s="23">
        <v>3.0533523761948898</v>
      </c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</row>
    <row r="1001" spans="1:39" ht="12.75">
      <c r="A1001" s="18" t="s">
        <v>3305</v>
      </c>
      <c r="B1001" s="18" t="s">
        <v>2535</v>
      </c>
      <c r="C1001" s="20">
        <v>886.2268562115805</v>
      </c>
      <c r="D1001" s="20">
        <v>1.1745800085173976</v>
      </c>
      <c r="E1001" s="20">
        <v>0</v>
      </c>
      <c r="F1001" s="20">
        <v>1.1745800085173976</v>
      </c>
      <c r="G1001" s="20">
        <v>885.0522762030631</v>
      </c>
      <c r="H1001" s="20">
        <v>6001</v>
      </c>
      <c r="I1001" s="20">
        <v>2679</v>
      </c>
      <c r="J1001" s="20">
        <v>0</v>
      </c>
      <c r="K1001" s="20">
        <v>2679</v>
      </c>
      <c r="L1001" s="20">
        <v>3322</v>
      </c>
      <c r="M1001" s="23">
        <v>3.7534506032249473</v>
      </c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</row>
    <row r="1002" spans="1:39" ht="12.75">
      <c r="A1002" s="18" t="s">
        <v>3306</v>
      </c>
      <c r="B1002" s="18" t="s">
        <v>2214</v>
      </c>
      <c r="C1002" s="20">
        <v>844.2376535380597</v>
      </c>
      <c r="D1002" s="20">
        <v>1.2310515897147212</v>
      </c>
      <c r="E1002" s="20">
        <v>0</v>
      </c>
      <c r="F1002" s="20">
        <v>1.2310515897147212</v>
      </c>
      <c r="G1002" s="20">
        <v>843.0066019483451</v>
      </c>
      <c r="H1002" s="20">
        <v>18209</v>
      </c>
      <c r="I1002" s="20">
        <v>4220</v>
      </c>
      <c r="J1002" s="20">
        <v>0</v>
      </c>
      <c r="K1002" s="20">
        <v>4220</v>
      </c>
      <c r="L1002" s="20">
        <v>13989</v>
      </c>
      <c r="M1002" s="23">
        <v>16.594176092653154</v>
      </c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</row>
    <row r="1003" spans="1:39" ht="12.75">
      <c r="A1003" s="18" t="s">
        <v>3307</v>
      </c>
      <c r="B1003" s="18" t="s">
        <v>2215</v>
      </c>
      <c r="C1003" s="20">
        <v>734.9895138712731</v>
      </c>
      <c r="D1003" s="20">
        <v>2.3346449198897448</v>
      </c>
      <c r="E1003" s="20">
        <v>0</v>
      </c>
      <c r="F1003" s="20">
        <v>2.3346449198897448</v>
      </c>
      <c r="G1003" s="20">
        <v>732.6548689513833</v>
      </c>
      <c r="H1003" s="20">
        <v>9647</v>
      </c>
      <c r="I1003" s="20">
        <v>6407</v>
      </c>
      <c r="J1003" s="20">
        <v>0</v>
      </c>
      <c r="K1003" s="20">
        <v>6407</v>
      </c>
      <c r="L1003" s="20">
        <v>3240</v>
      </c>
      <c r="M1003" s="23">
        <v>4.4222732111741365</v>
      </c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</row>
    <row r="1004" spans="1:39" ht="12.75">
      <c r="A1004" s="18" t="s">
        <v>3308</v>
      </c>
      <c r="B1004" s="18" t="s">
        <v>2216</v>
      </c>
      <c r="C1004" s="20">
        <v>1069.614180424426</v>
      </c>
      <c r="D1004" s="20">
        <v>0</v>
      </c>
      <c r="E1004" s="20">
        <v>0</v>
      </c>
      <c r="F1004" s="20">
        <v>0</v>
      </c>
      <c r="G1004" s="20">
        <v>1069.614180424426</v>
      </c>
      <c r="H1004" s="20">
        <v>2966</v>
      </c>
      <c r="I1004" s="20">
        <v>0</v>
      </c>
      <c r="J1004" s="20">
        <v>0</v>
      </c>
      <c r="K1004" s="20">
        <v>0</v>
      </c>
      <c r="L1004" s="20">
        <v>2966</v>
      </c>
      <c r="M1004" s="23">
        <v>2.772962488981852</v>
      </c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</row>
    <row r="1005" spans="1:39" ht="12.75">
      <c r="A1005" s="18" t="s">
        <v>3309</v>
      </c>
      <c r="B1005" s="18" t="s">
        <v>2217</v>
      </c>
      <c r="C1005" s="20">
        <v>1254.4158343285098</v>
      </c>
      <c r="D1005" s="20">
        <v>21.12595825548563</v>
      </c>
      <c r="E1005" s="20">
        <v>0</v>
      </c>
      <c r="F1005" s="20">
        <v>21.12595825548563</v>
      </c>
      <c r="G1005" s="20">
        <v>1233.289876073024</v>
      </c>
      <c r="H1005" s="20">
        <v>64790</v>
      </c>
      <c r="I1005" s="20">
        <v>44052</v>
      </c>
      <c r="J1005" s="20">
        <v>0</v>
      </c>
      <c r="K1005" s="20">
        <v>44052</v>
      </c>
      <c r="L1005" s="20">
        <v>20738</v>
      </c>
      <c r="M1005" s="23">
        <v>16.81518708807765</v>
      </c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</row>
    <row r="1006" spans="1:39" ht="12.75">
      <c r="A1006" s="18" t="s">
        <v>3310</v>
      </c>
      <c r="B1006" s="18" t="s">
        <v>2218</v>
      </c>
      <c r="C1006" s="20">
        <v>716.3817369390574</v>
      </c>
      <c r="D1006" s="20">
        <v>0</v>
      </c>
      <c r="E1006" s="20">
        <v>0</v>
      </c>
      <c r="F1006" s="20">
        <v>0</v>
      </c>
      <c r="G1006" s="20">
        <v>716.3817369390574</v>
      </c>
      <c r="H1006" s="20">
        <v>5835</v>
      </c>
      <c r="I1006" s="20">
        <v>0</v>
      </c>
      <c r="J1006" s="20">
        <v>0</v>
      </c>
      <c r="K1006" s="20">
        <v>0</v>
      </c>
      <c r="L1006" s="20">
        <v>5835</v>
      </c>
      <c r="M1006" s="23">
        <v>8.145098763868102</v>
      </c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</row>
    <row r="1007" spans="1:39" ht="12.75">
      <c r="A1007" s="18" t="s">
        <v>3311</v>
      </c>
      <c r="B1007" s="18" t="s">
        <v>2219</v>
      </c>
      <c r="C1007" s="20">
        <v>726.5763571561777</v>
      </c>
      <c r="D1007" s="20">
        <v>2.5533153950609133</v>
      </c>
      <c r="E1007" s="20">
        <v>0</v>
      </c>
      <c r="F1007" s="20">
        <v>2.5533153950609133</v>
      </c>
      <c r="G1007" s="20">
        <v>724.0230417611167</v>
      </c>
      <c r="H1007" s="20">
        <v>10761</v>
      </c>
      <c r="I1007" s="20">
        <v>6161</v>
      </c>
      <c r="J1007" s="20">
        <v>0</v>
      </c>
      <c r="K1007" s="20">
        <v>6161</v>
      </c>
      <c r="L1007" s="20">
        <v>4600</v>
      </c>
      <c r="M1007" s="23">
        <v>6.353388959570873</v>
      </c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</row>
    <row r="1008" spans="1:39" ht="12.75">
      <c r="A1008" s="18" t="s">
        <v>3312</v>
      </c>
      <c r="B1008" s="18" t="s">
        <v>2220</v>
      </c>
      <c r="C1008" s="20">
        <v>609.5491574687653</v>
      </c>
      <c r="D1008" s="20">
        <v>20.745839853621227</v>
      </c>
      <c r="E1008" s="20">
        <v>0</v>
      </c>
      <c r="F1008" s="20">
        <v>20.745839853621227</v>
      </c>
      <c r="G1008" s="20">
        <v>588.8033176151441</v>
      </c>
      <c r="H1008" s="20">
        <v>62843</v>
      </c>
      <c r="I1008" s="20">
        <v>53634</v>
      </c>
      <c r="J1008" s="20">
        <v>0</v>
      </c>
      <c r="K1008" s="20">
        <v>53634</v>
      </c>
      <c r="L1008" s="20">
        <v>9209</v>
      </c>
      <c r="M1008" s="23">
        <v>15.640197200823556</v>
      </c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</row>
    <row r="1009" spans="1:39" ht="12.75">
      <c r="A1009" s="18" t="s">
        <v>3313</v>
      </c>
      <c r="B1009" s="18" t="s">
        <v>2221</v>
      </c>
      <c r="C1009" s="20">
        <v>888.3426260225414</v>
      </c>
      <c r="D1009" s="20">
        <v>0</v>
      </c>
      <c r="E1009" s="20">
        <v>0</v>
      </c>
      <c r="F1009" s="20">
        <v>0</v>
      </c>
      <c r="G1009" s="20">
        <v>888.3426260225414</v>
      </c>
      <c r="H1009" s="20">
        <v>5685</v>
      </c>
      <c r="I1009" s="20">
        <v>0</v>
      </c>
      <c r="J1009" s="20">
        <v>0</v>
      </c>
      <c r="K1009" s="20">
        <v>0</v>
      </c>
      <c r="L1009" s="20">
        <v>5685</v>
      </c>
      <c r="M1009" s="23">
        <v>6.399557820898425</v>
      </c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</row>
    <row r="1010" spans="1:39" ht="12.75">
      <c r="A1010" s="18" t="s">
        <v>3314</v>
      </c>
      <c r="B1010" s="18" t="s">
        <v>2879</v>
      </c>
      <c r="C1010" s="20">
        <v>718.206081251957</v>
      </c>
      <c r="D1010" s="20">
        <v>0</v>
      </c>
      <c r="E1010" s="20">
        <v>0</v>
      </c>
      <c r="F1010" s="20">
        <v>0</v>
      </c>
      <c r="G1010" s="20">
        <v>718.206081251957</v>
      </c>
      <c r="H1010" s="20">
        <v>3551</v>
      </c>
      <c r="I1010" s="20">
        <v>0</v>
      </c>
      <c r="J1010" s="20">
        <v>0</v>
      </c>
      <c r="K1010" s="20">
        <v>0</v>
      </c>
      <c r="L1010" s="20">
        <v>3551</v>
      </c>
      <c r="M1010" s="23">
        <v>4.944263342646716</v>
      </c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</row>
    <row r="1011" spans="1:39" ht="12.75">
      <c r="A1011" s="18" t="s">
        <v>3315</v>
      </c>
      <c r="B1011" s="18" t="s">
        <v>1404</v>
      </c>
      <c r="C1011" s="20">
        <v>884.6786782821421</v>
      </c>
      <c r="D1011" s="20">
        <v>2.0596476515573596</v>
      </c>
      <c r="E1011" s="20">
        <v>0</v>
      </c>
      <c r="F1011" s="20">
        <v>2.0596476515573596</v>
      </c>
      <c r="G1011" s="20">
        <v>882.6190306305847</v>
      </c>
      <c r="H1011" s="20">
        <v>7370</v>
      </c>
      <c r="I1011" s="20">
        <v>4331</v>
      </c>
      <c r="J1011" s="20">
        <v>0</v>
      </c>
      <c r="K1011" s="20">
        <v>4331</v>
      </c>
      <c r="L1011" s="20">
        <v>3039</v>
      </c>
      <c r="M1011" s="23">
        <v>3.4431616524615327</v>
      </c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</row>
    <row r="1012" spans="1:39" ht="12.75">
      <c r="A1012" s="18" t="s">
        <v>3316</v>
      </c>
      <c r="B1012" s="18" t="s">
        <v>2542</v>
      </c>
      <c r="C1012" s="20">
        <v>719.6116070583975</v>
      </c>
      <c r="D1012" s="20">
        <v>18.478927935326467</v>
      </c>
      <c r="E1012" s="20">
        <v>0</v>
      </c>
      <c r="F1012" s="20">
        <v>18.478927935326467</v>
      </c>
      <c r="G1012" s="20">
        <v>701.132679123071</v>
      </c>
      <c r="H1012" s="20">
        <v>53597</v>
      </c>
      <c r="I1012" s="20">
        <v>45654</v>
      </c>
      <c r="J1012" s="20">
        <v>0</v>
      </c>
      <c r="K1012" s="20">
        <v>45654</v>
      </c>
      <c r="L1012" s="20">
        <v>7943</v>
      </c>
      <c r="M1012" s="23">
        <v>11.328811559510482</v>
      </c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</row>
    <row r="1013" spans="1:39" ht="12.75">
      <c r="A1013" s="18" t="s">
        <v>3317</v>
      </c>
      <c r="B1013" s="18" t="s">
        <v>2543</v>
      </c>
      <c r="C1013" s="20">
        <v>717.523272456721</v>
      </c>
      <c r="D1013" s="20">
        <v>1.5467617093945814</v>
      </c>
      <c r="E1013" s="20">
        <v>0</v>
      </c>
      <c r="F1013" s="20">
        <v>1.5467617093945814</v>
      </c>
      <c r="G1013" s="20">
        <v>715.9765107473263</v>
      </c>
      <c r="H1013" s="20">
        <v>5120</v>
      </c>
      <c r="I1013" s="20">
        <v>3752</v>
      </c>
      <c r="J1013" s="20">
        <v>0</v>
      </c>
      <c r="K1013" s="20">
        <v>3752</v>
      </c>
      <c r="L1013" s="20">
        <v>1368</v>
      </c>
      <c r="M1013" s="23">
        <v>1.910677207234216</v>
      </c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</row>
    <row r="1014" spans="1:39" ht="12.75">
      <c r="A1014" s="18" t="s">
        <v>3318</v>
      </c>
      <c r="B1014" s="18" t="s">
        <v>734</v>
      </c>
      <c r="C1014" s="20">
        <v>999.3738419370245</v>
      </c>
      <c r="D1014" s="20">
        <v>172.62472832938158</v>
      </c>
      <c r="E1014" s="20">
        <v>172.62472832938158</v>
      </c>
      <c r="F1014" s="20">
        <v>0</v>
      </c>
      <c r="G1014" s="20">
        <v>826.7491136076429</v>
      </c>
      <c r="H1014" s="20">
        <v>452869</v>
      </c>
      <c r="I1014" s="20">
        <v>413592</v>
      </c>
      <c r="J1014" s="20">
        <v>413592</v>
      </c>
      <c r="K1014" s="20">
        <v>0</v>
      </c>
      <c r="L1014" s="20">
        <v>39277</v>
      </c>
      <c r="M1014" s="23">
        <v>47.50776185124525</v>
      </c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</row>
    <row r="1015" spans="1:39" ht="12.75">
      <c r="A1015" s="18" t="s">
        <v>3319</v>
      </c>
      <c r="B1015" s="18" t="s">
        <v>2222</v>
      </c>
      <c r="C1015" s="20">
        <v>639.5217075876267</v>
      </c>
      <c r="D1015" s="20">
        <v>5.266687207262723</v>
      </c>
      <c r="E1015" s="20">
        <v>0</v>
      </c>
      <c r="F1015" s="20">
        <v>5.266687207262723</v>
      </c>
      <c r="G1015" s="20">
        <v>634.2550203803639</v>
      </c>
      <c r="H1015" s="20">
        <v>22510</v>
      </c>
      <c r="I1015" s="20">
        <v>19268</v>
      </c>
      <c r="J1015" s="20">
        <v>0</v>
      </c>
      <c r="K1015" s="20">
        <v>19268</v>
      </c>
      <c r="L1015" s="20">
        <v>3242</v>
      </c>
      <c r="M1015" s="23">
        <v>5.111508613768271</v>
      </c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</row>
    <row r="1016" spans="1:39" ht="12.75">
      <c r="A1016" s="18" t="s">
        <v>3320</v>
      </c>
      <c r="B1016" s="18" t="s">
        <v>2223</v>
      </c>
      <c r="C1016" s="20">
        <v>549.8142605018623</v>
      </c>
      <c r="D1016" s="20">
        <v>70.2055800923014</v>
      </c>
      <c r="E1016" s="20">
        <v>70.2055800923014</v>
      </c>
      <c r="F1016" s="20">
        <v>0</v>
      </c>
      <c r="G1016" s="20">
        <v>479.608680409561</v>
      </c>
      <c r="H1016" s="20">
        <v>169871</v>
      </c>
      <c r="I1016" s="20">
        <v>142411</v>
      </c>
      <c r="J1016" s="20">
        <v>142411</v>
      </c>
      <c r="K1016" s="20">
        <v>0</v>
      </c>
      <c r="L1016" s="20">
        <v>27460</v>
      </c>
      <c r="M1016" s="23">
        <v>57.25501043173485</v>
      </c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</row>
    <row r="1017" spans="1:39" ht="12.75">
      <c r="A1017" s="18" t="s">
        <v>3321</v>
      </c>
      <c r="B1017" s="18" t="s">
        <v>2224</v>
      </c>
      <c r="C1017" s="20">
        <v>896.3541600305483</v>
      </c>
      <c r="D1017" s="20">
        <v>0</v>
      </c>
      <c r="E1017" s="20">
        <v>0</v>
      </c>
      <c r="F1017" s="20">
        <v>0</v>
      </c>
      <c r="G1017" s="20">
        <v>896.3541600305483</v>
      </c>
      <c r="H1017" s="20">
        <v>2813</v>
      </c>
      <c r="I1017" s="20">
        <v>0</v>
      </c>
      <c r="J1017" s="20">
        <v>0</v>
      </c>
      <c r="K1017" s="20">
        <v>0</v>
      </c>
      <c r="L1017" s="20">
        <v>2813</v>
      </c>
      <c r="M1017" s="23">
        <v>3.1382684718104406</v>
      </c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</row>
    <row r="1018" spans="1:39" ht="12.75">
      <c r="A1018" s="18" t="s">
        <v>3322</v>
      </c>
      <c r="B1018" s="18" t="s">
        <v>2225</v>
      </c>
      <c r="C1018" s="20">
        <v>1055.7989647076265</v>
      </c>
      <c r="D1018" s="20">
        <v>2.6170028258763636</v>
      </c>
      <c r="E1018" s="20">
        <v>0</v>
      </c>
      <c r="F1018" s="20">
        <v>2.6170028258763636</v>
      </c>
      <c r="G1018" s="20">
        <v>1053.1819618817503</v>
      </c>
      <c r="H1018" s="20">
        <v>6760</v>
      </c>
      <c r="I1018" s="20">
        <v>4840</v>
      </c>
      <c r="J1018" s="20">
        <v>0</v>
      </c>
      <c r="K1018" s="20">
        <v>4840</v>
      </c>
      <c r="L1018" s="20">
        <v>1920</v>
      </c>
      <c r="M1018" s="23">
        <v>1.8230467948477593</v>
      </c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</row>
    <row r="1019" spans="1:39" ht="12.75">
      <c r="A1019" s="18" t="s">
        <v>3323</v>
      </c>
      <c r="B1019" s="18" t="s">
        <v>2226</v>
      </c>
      <c r="C1019" s="20">
        <v>895.4291536695273</v>
      </c>
      <c r="D1019" s="20">
        <v>0</v>
      </c>
      <c r="E1019" s="20">
        <v>0</v>
      </c>
      <c r="F1019" s="20">
        <v>0</v>
      </c>
      <c r="G1019" s="20">
        <v>895.4291536695273</v>
      </c>
      <c r="H1019" s="20">
        <v>4536</v>
      </c>
      <c r="I1019" s="20">
        <v>0</v>
      </c>
      <c r="J1019" s="20">
        <v>0</v>
      </c>
      <c r="K1019" s="20">
        <v>0</v>
      </c>
      <c r="L1019" s="20">
        <v>4536</v>
      </c>
      <c r="M1019" s="23">
        <v>5.065727401672343</v>
      </c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</row>
    <row r="1020" spans="1:39" ht="12.75">
      <c r="A1020" s="18" t="s">
        <v>3324</v>
      </c>
      <c r="B1020" s="18" t="s">
        <v>2227</v>
      </c>
      <c r="C1020" s="20">
        <v>792.052090102174</v>
      </c>
      <c r="D1020" s="20">
        <v>0</v>
      </c>
      <c r="E1020" s="20">
        <v>0</v>
      </c>
      <c r="F1020" s="20">
        <v>0</v>
      </c>
      <c r="G1020" s="20">
        <v>792.052090102174</v>
      </c>
      <c r="H1020" s="20">
        <v>4789</v>
      </c>
      <c r="I1020" s="20">
        <v>0</v>
      </c>
      <c r="J1020" s="20">
        <v>0</v>
      </c>
      <c r="K1020" s="20">
        <v>0</v>
      </c>
      <c r="L1020" s="20">
        <v>4789</v>
      </c>
      <c r="M1020" s="23">
        <v>6.046319503281941</v>
      </c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</row>
    <row r="1021" spans="1:39" ht="12.75">
      <c r="A1021" s="18" t="s">
        <v>3325</v>
      </c>
      <c r="B1021" s="18" t="s">
        <v>2228</v>
      </c>
      <c r="C1021" s="20">
        <v>680.0031057998998</v>
      </c>
      <c r="D1021" s="20">
        <v>0</v>
      </c>
      <c r="E1021" s="20">
        <v>0</v>
      </c>
      <c r="F1021" s="20">
        <v>0</v>
      </c>
      <c r="G1021" s="20">
        <v>680.0031057998998</v>
      </c>
      <c r="H1021" s="20">
        <v>2406</v>
      </c>
      <c r="I1021" s="20">
        <v>0</v>
      </c>
      <c r="J1021" s="20">
        <v>0</v>
      </c>
      <c r="K1021" s="20">
        <v>0</v>
      </c>
      <c r="L1021" s="20">
        <v>2406</v>
      </c>
      <c r="M1021" s="23">
        <v>3.5382191338226012</v>
      </c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</row>
    <row r="1022" spans="1:39" ht="12.75">
      <c r="A1022" s="18" t="s">
        <v>3326</v>
      </c>
      <c r="B1022" s="18" t="s">
        <v>2229</v>
      </c>
      <c r="C1022" s="20">
        <v>727.5269106904922</v>
      </c>
      <c r="D1022" s="20">
        <v>1.4347328351852688</v>
      </c>
      <c r="E1022" s="20">
        <v>0</v>
      </c>
      <c r="F1022" s="20">
        <v>1.4347328351852688</v>
      </c>
      <c r="G1022" s="20">
        <v>726.092177855307</v>
      </c>
      <c r="H1022" s="20">
        <v>5463</v>
      </c>
      <c r="I1022" s="20">
        <v>3751</v>
      </c>
      <c r="J1022" s="20">
        <v>0</v>
      </c>
      <c r="K1022" s="20">
        <v>3751</v>
      </c>
      <c r="L1022" s="20">
        <v>1712</v>
      </c>
      <c r="M1022" s="23">
        <v>2.3578273561034853</v>
      </c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</row>
    <row r="1023" spans="1:39" ht="12.75">
      <c r="A1023" s="18" t="s">
        <v>3327</v>
      </c>
      <c r="B1023" s="18" t="s">
        <v>2230</v>
      </c>
      <c r="C1023" s="20">
        <v>1181.8039635628359</v>
      </c>
      <c r="D1023" s="20">
        <v>6.020270325054932</v>
      </c>
      <c r="E1023" s="20">
        <v>1.1016720894612457</v>
      </c>
      <c r="F1023" s="20">
        <v>4.918598235593687</v>
      </c>
      <c r="G1023" s="20">
        <v>1175.7836932377809</v>
      </c>
      <c r="H1023" s="20">
        <v>25946</v>
      </c>
      <c r="I1023" s="20">
        <v>9773</v>
      </c>
      <c r="J1023" s="20">
        <v>1320</v>
      </c>
      <c r="K1023" s="20">
        <v>8453</v>
      </c>
      <c r="L1023" s="20">
        <v>16173</v>
      </c>
      <c r="M1023" s="23">
        <v>13.755081051910205</v>
      </c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</row>
    <row r="1024" spans="1:39" ht="12.75">
      <c r="A1024" s="18" t="s">
        <v>3328</v>
      </c>
      <c r="B1024" s="18" t="s">
        <v>4808</v>
      </c>
      <c r="C1024" s="20">
        <v>1074.7826152425894</v>
      </c>
      <c r="D1024" s="20">
        <v>2.556495712536675</v>
      </c>
      <c r="E1024" s="20">
        <v>0</v>
      </c>
      <c r="F1024" s="20">
        <v>2.556495712536675</v>
      </c>
      <c r="G1024" s="20">
        <v>1072.2261195300528</v>
      </c>
      <c r="H1024" s="20">
        <v>8180</v>
      </c>
      <c r="I1024" s="20">
        <v>5554</v>
      </c>
      <c r="J1024" s="20">
        <v>0</v>
      </c>
      <c r="K1024" s="20">
        <v>5554</v>
      </c>
      <c r="L1024" s="20">
        <v>2626</v>
      </c>
      <c r="M1024" s="23">
        <v>2.4491102689710194</v>
      </c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</row>
    <row r="1025" spans="1:39" ht="12.75">
      <c r="A1025" s="18" t="s">
        <v>3329</v>
      </c>
      <c r="B1025" s="18" t="s">
        <v>2231</v>
      </c>
      <c r="C1025" s="20">
        <v>888.2916015603131</v>
      </c>
      <c r="D1025" s="20">
        <v>0</v>
      </c>
      <c r="E1025" s="20">
        <v>0</v>
      </c>
      <c r="F1025" s="20">
        <v>0</v>
      </c>
      <c r="G1025" s="20">
        <v>888.2916015603131</v>
      </c>
      <c r="H1025" s="20">
        <v>3319</v>
      </c>
      <c r="I1025" s="20">
        <v>0</v>
      </c>
      <c r="J1025" s="20">
        <v>0</v>
      </c>
      <c r="K1025" s="20">
        <v>0</v>
      </c>
      <c r="L1025" s="20">
        <v>3319</v>
      </c>
      <c r="M1025" s="23">
        <v>3.736385657784075</v>
      </c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</row>
    <row r="1026" spans="1:39" ht="12.75">
      <c r="A1026" s="18" t="s">
        <v>3330</v>
      </c>
      <c r="B1026" s="18" t="s">
        <v>2232</v>
      </c>
      <c r="C1026" s="20">
        <v>797.3795083616056</v>
      </c>
      <c r="D1026" s="20">
        <v>0</v>
      </c>
      <c r="E1026" s="20">
        <v>0</v>
      </c>
      <c r="F1026" s="20">
        <v>0</v>
      </c>
      <c r="G1026" s="20">
        <v>797.3795083616056</v>
      </c>
      <c r="H1026" s="20">
        <v>6885</v>
      </c>
      <c r="I1026" s="20">
        <v>0</v>
      </c>
      <c r="J1026" s="20">
        <v>0</v>
      </c>
      <c r="K1026" s="20">
        <v>0</v>
      </c>
      <c r="L1026" s="20">
        <v>6885</v>
      </c>
      <c r="M1026" s="23">
        <v>8.634533403230753</v>
      </c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</row>
    <row r="1027" spans="1:39" ht="12.75">
      <c r="A1027" s="18" t="s">
        <v>3331</v>
      </c>
      <c r="B1027" s="18" t="s">
        <v>2233</v>
      </c>
      <c r="C1027" s="20">
        <v>913.9920517159699</v>
      </c>
      <c r="D1027" s="20">
        <v>0</v>
      </c>
      <c r="E1027" s="20">
        <v>0</v>
      </c>
      <c r="F1027" s="20">
        <v>0</v>
      </c>
      <c r="G1027" s="20">
        <v>913.9920517159699</v>
      </c>
      <c r="H1027" s="20">
        <v>1749</v>
      </c>
      <c r="I1027" s="20">
        <v>0</v>
      </c>
      <c r="J1027" s="20">
        <v>0</v>
      </c>
      <c r="K1027" s="20">
        <v>0</v>
      </c>
      <c r="L1027" s="20">
        <v>1749</v>
      </c>
      <c r="M1027" s="23">
        <v>1.9135833804203752</v>
      </c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</row>
    <row r="1028" spans="1:39" ht="12.75">
      <c r="A1028" s="18" t="s">
        <v>3332</v>
      </c>
      <c r="B1028" s="18" t="s">
        <v>4284</v>
      </c>
      <c r="C1028" s="20">
        <v>898.4565116585258</v>
      </c>
      <c r="D1028" s="20">
        <v>0</v>
      </c>
      <c r="E1028" s="20">
        <v>0</v>
      </c>
      <c r="F1028" s="20">
        <v>0</v>
      </c>
      <c r="G1028" s="20">
        <v>898.4565116585258</v>
      </c>
      <c r="H1028" s="20">
        <v>6483</v>
      </c>
      <c r="I1028" s="20">
        <v>0</v>
      </c>
      <c r="J1028" s="20">
        <v>0</v>
      </c>
      <c r="K1028" s="20">
        <v>0</v>
      </c>
      <c r="L1028" s="20">
        <v>6483</v>
      </c>
      <c r="M1028" s="23">
        <v>7.215708179389297</v>
      </c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</row>
    <row r="1029" spans="1:39" ht="12.75">
      <c r="A1029" s="18" t="s">
        <v>3333</v>
      </c>
      <c r="B1029" s="18" t="s">
        <v>2234</v>
      </c>
      <c r="C1029" s="20">
        <v>718.5159484987025</v>
      </c>
      <c r="D1029" s="20">
        <v>0</v>
      </c>
      <c r="E1029" s="20">
        <v>0</v>
      </c>
      <c r="F1029" s="20">
        <v>0</v>
      </c>
      <c r="G1029" s="20">
        <v>718.5159484987025</v>
      </c>
      <c r="H1029" s="20">
        <v>2531</v>
      </c>
      <c r="I1029" s="20">
        <v>0</v>
      </c>
      <c r="J1029" s="20">
        <v>0</v>
      </c>
      <c r="K1029" s="20">
        <v>0</v>
      </c>
      <c r="L1029" s="20">
        <v>2531</v>
      </c>
      <c r="M1029" s="23">
        <v>3.522538372722802</v>
      </c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</row>
    <row r="1030" spans="1:39" ht="12.75">
      <c r="A1030" s="18" t="s">
        <v>3334</v>
      </c>
      <c r="B1030" s="18" t="s">
        <v>2235</v>
      </c>
      <c r="C1030" s="20">
        <v>573.8073407920408</v>
      </c>
      <c r="D1030" s="20">
        <v>1.0880195429099615</v>
      </c>
      <c r="E1030" s="20">
        <v>0</v>
      </c>
      <c r="F1030" s="20">
        <v>1.0880195429099615</v>
      </c>
      <c r="G1030" s="20">
        <v>572.7193212491308</v>
      </c>
      <c r="H1030" s="20">
        <v>10332</v>
      </c>
      <c r="I1030" s="20">
        <v>2913</v>
      </c>
      <c r="J1030" s="20">
        <v>0</v>
      </c>
      <c r="K1030" s="20">
        <v>2913</v>
      </c>
      <c r="L1030" s="20">
        <v>7419</v>
      </c>
      <c r="M1030" s="23">
        <v>12.953989370951854</v>
      </c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</row>
    <row r="1031" spans="1:39" ht="12.75">
      <c r="A1031" s="18" t="s">
        <v>3335</v>
      </c>
      <c r="B1031" s="18" t="s">
        <v>2236</v>
      </c>
      <c r="C1031" s="20">
        <v>500.6046213252314</v>
      </c>
      <c r="D1031" s="20">
        <v>0</v>
      </c>
      <c r="E1031" s="20">
        <v>0</v>
      </c>
      <c r="F1031" s="20">
        <v>0</v>
      </c>
      <c r="G1031" s="20">
        <v>500.6046213252314</v>
      </c>
      <c r="H1031" s="20">
        <v>3788</v>
      </c>
      <c r="I1031" s="20">
        <v>0</v>
      </c>
      <c r="J1031" s="20">
        <v>0</v>
      </c>
      <c r="K1031" s="20">
        <v>0</v>
      </c>
      <c r="L1031" s="20">
        <v>3788</v>
      </c>
      <c r="M1031" s="23">
        <v>7.566849842440873</v>
      </c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</row>
    <row r="1032" spans="1:39" ht="12.75">
      <c r="A1032" s="18" t="s">
        <v>3336</v>
      </c>
      <c r="B1032" s="18" t="s">
        <v>2237</v>
      </c>
      <c r="C1032" s="20">
        <v>151.38943309885394</v>
      </c>
      <c r="D1032" s="20">
        <v>78.78296234777468</v>
      </c>
      <c r="E1032" s="20">
        <v>78.78296234777468</v>
      </c>
      <c r="F1032" s="20">
        <v>0</v>
      </c>
      <c r="G1032" s="20">
        <v>72.60647075107924</v>
      </c>
      <c r="H1032" s="20">
        <v>157882</v>
      </c>
      <c r="I1032" s="20">
        <v>149357</v>
      </c>
      <c r="J1032" s="20">
        <v>149357</v>
      </c>
      <c r="K1032" s="20">
        <v>0</v>
      </c>
      <c r="L1032" s="20">
        <v>8525</v>
      </c>
      <c r="M1032" s="23">
        <v>117.4137774748304</v>
      </c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</row>
    <row r="1033" spans="1:39" ht="12.75">
      <c r="A1033" s="18"/>
      <c r="B1033" s="18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</row>
    <row r="1034" spans="1:39" ht="12.75">
      <c r="A1034" s="21" t="s">
        <v>3337</v>
      </c>
      <c r="B1034" s="21" t="s">
        <v>4905</v>
      </c>
      <c r="C1034" s="22">
        <v>39728.100909153036</v>
      </c>
      <c r="D1034" s="22">
        <v>1214.0282915822552</v>
      </c>
      <c r="E1034" s="22">
        <v>718.4809897169606</v>
      </c>
      <c r="F1034" s="22">
        <v>495.5473018652946</v>
      </c>
      <c r="G1034" s="22">
        <v>38514.07261757078</v>
      </c>
      <c r="H1034" s="22">
        <v>4041769</v>
      </c>
      <c r="I1034" s="22">
        <v>2253800</v>
      </c>
      <c r="J1034" s="22">
        <v>1566760</v>
      </c>
      <c r="K1034" s="22">
        <v>687040</v>
      </c>
      <c r="L1034" s="22">
        <v>1787969</v>
      </c>
      <c r="M1034" s="7"/>
      <c r="O1034" s="21" t="s">
        <v>3337</v>
      </c>
      <c r="P1034" s="21" t="s">
        <v>4905</v>
      </c>
      <c r="Q1034" s="22">
        <v>39728.100909153036</v>
      </c>
      <c r="R1034" s="22">
        <v>1214.0282915822552</v>
      </c>
      <c r="S1034" s="22">
        <v>718.4809897169606</v>
      </c>
      <c r="T1034" s="22">
        <v>495.5473018652946</v>
      </c>
      <c r="U1034" s="22">
        <v>38514.07261757078</v>
      </c>
      <c r="V1034" s="22">
        <v>4041769</v>
      </c>
      <c r="W1034" s="22">
        <v>2253800</v>
      </c>
      <c r="X1034" s="22">
        <v>1566760</v>
      </c>
      <c r="Y1034" s="22">
        <v>687040</v>
      </c>
      <c r="Z1034" s="22">
        <v>1787969</v>
      </c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</row>
    <row r="1035" spans="1:39" ht="12.75">
      <c r="A1035" s="18" t="s">
        <v>3338</v>
      </c>
      <c r="B1035" s="18" t="s">
        <v>2894</v>
      </c>
      <c r="C1035" s="20">
        <v>406.83681345856917</v>
      </c>
      <c r="D1035" s="20">
        <v>4.016108537745083</v>
      </c>
      <c r="E1035" s="20">
        <v>0</v>
      </c>
      <c r="F1035" s="20">
        <v>4.016108537745083</v>
      </c>
      <c r="G1035" s="20">
        <v>402.8207049208241</v>
      </c>
      <c r="H1035" s="20">
        <v>17244</v>
      </c>
      <c r="I1035" s="20">
        <v>4421</v>
      </c>
      <c r="J1035" s="20">
        <v>0</v>
      </c>
      <c r="K1035" s="20">
        <v>4421</v>
      </c>
      <c r="L1035" s="20">
        <v>12823</v>
      </c>
      <c r="M1035" s="23">
        <v>31.833021101833403</v>
      </c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</row>
    <row r="1036" spans="1:39" ht="12.75">
      <c r="A1036" s="18" t="s">
        <v>3339</v>
      </c>
      <c r="B1036" s="18" t="s">
        <v>2853</v>
      </c>
      <c r="C1036" s="20">
        <v>346.12098140805784</v>
      </c>
      <c r="D1036" s="20">
        <v>3.9402430817380587</v>
      </c>
      <c r="E1036" s="20">
        <v>0</v>
      </c>
      <c r="F1036" s="20">
        <v>3.9402430817380587</v>
      </c>
      <c r="G1036" s="20">
        <v>342.1807383263198</v>
      </c>
      <c r="H1036" s="20">
        <v>17800</v>
      </c>
      <c r="I1036" s="20">
        <v>3927</v>
      </c>
      <c r="J1036" s="20">
        <v>0</v>
      </c>
      <c r="K1036" s="20">
        <v>3927</v>
      </c>
      <c r="L1036" s="20">
        <v>13873</v>
      </c>
      <c r="M1036" s="23">
        <v>40.54290159012413</v>
      </c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</row>
    <row r="1037" spans="1:39" ht="12.75">
      <c r="A1037" s="18" t="s">
        <v>3340</v>
      </c>
      <c r="B1037" s="18" t="s">
        <v>2939</v>
      </c>
      <c r="C1037" s="20">
        <v>202.6697006517006</v>
      </c>
      <c r="D1037" s="20">
        <v>4.322846046302056</v>
      </c>
      <c r="E1037" s="20">
        <v>0</v>
      </c>
      <c r="F1037" s="20">
        <v>4.322846046302056</v>
      </c>
      <c r="G1037" s="20">
        <v>198.34685460539853</v>
      </c>
      <c r="H1037" s="20">
        <v>19111</v>
      </c>
      <c r="I1037" s="20">
        <v>9904</v>
      </c>
      <c r="J1037" s="20">
        <v>0</v>
      </c>
      <c r="K1037" s="20">
        <v>9904</v>
      </c>
      <c r="L1037" s="20">
        <v>9207</v>
      </c>
      <c r="M1037" s="23">
        <v>46.41868416979377</v>
      </c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</row>
    <row r="1038" spans="1:39" ht="12.75">
      <c r="A1038" s="18" t="s">
        <v>3341</v>
      </c>
      <c r="B1038" s="18" t="s">
        <v>2238</v>
      </c>
      <c r="C1038" s="20">
        <v>251.16031703560589</v>
      </c>
      <c r="D1038" s="20">
        <v>0</v>
      </c>
      <c r="E1038" s="20">
        <v>0</v>
      </c>
      <c r="F1038" s="20">
        <v>0</v>
      </c>
      <c r="G1038" s="20">
        <v>251.16031703560589</v>
      </c>
      <c r="H1038" s="20">
        <v>8286</v>
      </c>
      <c r="I1038" s="20">
        <v>0</v>
      </c>
      <c r="J1038" s="20">
        <v>0</v>
      </c>
      <c r="K1038" s="20">
        <v>0</v>
      </c>
      <c r="L1038" s="20">
        <v>8286</v>
      </c>
      <c r="M1038" s="23">
        <v>32.99088047744951</v>
      </c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</row>
    <row r="1039" spans="1:39" ht="12.75">
      <c r="A1039" s="18" t="s">
        <v>3342</v>
      </c>
      <c r="B1039" s="18" t="s">
        <v>2239</v>
      </c>
      <c r="C1039" s="20">
        <v>490.9729593863767</v>
      </c>
      <c r="D1039" s="20">
        <v>10.164056814053165</v>
      </c>
      <c r="E1039" s="20">
        <v>0</v>
      </c>
      <c r="F1039" s="20">
        <v>10.164056814053165</v>
      </c>
      <c r="G1039" s="20">
        <v>480.8089025723236</v>
      </c>
      <c r="H1039" s="20">
        <v>38033</v>
      </c>
      <c r="I1039" s="20">
        <v>13635</v>
      </c>
      <c r="J1039" s="20">
        <v>0</v>
      </c>
      <c r="K1039" s="20">
        <v>13635</v>
      </c>
      <c r="L1039" s="20">
        <v>24398</v>
      </c>
      <c r="M1039" s="23">
        <v>50.74365276822227</v>
      </c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</row>
    <row r="1040" spans="1:39" ht="12.75">
      <c r="A1040" s="18" t="s">
        <v>3343</v>
      </c>
      <c r="B1040" s="18" t="s">
        <v>2240</v>
      </c>
      <c r="C1040" s="20">
        <v>279.45789390164373</v>
      </c>
      <c r="D1040" s="20">
        <v>0</v>
      </c>
      <c r="E1040" s="20">
        <v>0</v>
      </c>
      <c r="F1040" s="20">
        <v>0</v>
      </c>
      <c r="G1040" s="20">
        <v>279.45789390164373</v>
      </c>
      <c r="H1040" s="20">
        <v>11085</v>
      </c>
      <c r="I1040" s="20">
        <v>0</v>
      </c>
      <c r="J1040" s="20">
        <v>0</v>
      </c>
      <c r="K1040" s="20">
        <v>0</v>
      </c>
      <c r="L1040" s="20">
        <v>11085</v>
      </c>
      <c r="M1040" s="23">
        <v>39.666082948085936</v>
      </c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</row>
    <row r="1041" spans="1:39" ht="12.75">
      <c r="A1041" s="18" t="s">
        <v>3344</v>
      </c>
      <c r="B1041" s="18" t="s">
        <v>2241</v>
      </c>
      <c r="C1041" s="20">
        <v>360.7672499500964</v>
      </c>
      <c r="D1041" s="20">
        <v>8.072555408450912</v>
      </c>
      <c r="E1041" s="20">
        <v>0</v>
      </c>
      <c r="F1041" s="20">
        <v>8.072555408450912</v>
      </c>
      <c r="G1041" s="20">
        <v>352.6946945416455</v>
      </c>
      <c r="H1041" s="20">
        <v>30060</v>
      </c>
      <c r="I1041" s="20">
        <v>10968</v>
      </c>
      <c r="J1041" s="20">
        <v>0</v>
      </c>
      <c r="K1041" s="20">
        <v>10968</v>
      </c>
      <c r="L1041" s="20">
        <v>19092</v>
      </c>
      <c r="M1041" s="23">
        <v>54.131803782338025</v>
      </c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</row>
    <row r="1042" spans="1:39" ht="12.75">
      <c r="A1042" s="18" t="s">
        <v>3345</v>
      </c>
      <c r="B1042" s="18" t="s">
        <v>4333</v>
      </c>
      <c r="C1042" s="20">
        <v>246.25981382961265</v>
      </c>
      <c r="D1042" s="20">
        <v>50.04914839538176</v>
      </c>
      <c r="E1042" s="20">
        <v>50.04914839538176</v>
      </c>
      <c r="F1042" s="20">
        <v>0</v>
      </c>
      <c r="G1042" s="20">
        <v>196.2106654342309</v>
      </c>
      <c r="H1042" s="20">
        <v>85991</v>
      </c>
      <c r="I1042" s="20">
        <v>65131</v>
      </c>
      <c r="J1042" s="20">
        <v>65131</v>
      </c>
      <c r="K1042" s="20">
        <v>0</v>
      </c>
      <c r="L1042" s="20">
        <v>20860</v>
      </c>
      <c r="M1042" s="23">
        <v>106.31430230275733</v>
      </c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</row>
    <row r="1043" spans="1:39" ht="12.75">
      <c r="A1043" s="18" t="s">
        <v>3346</v>
      </c>
      <c r="B1043" s="18" t="s">
        <v>2175</v>
      </c>
      <c r="C1043" s="20">
        <v>291.42905405535845</v>
      </c>
      <c r="D1043" s="20">
        <v>6.671852781069292</v>
      </c>
      <c r="E1043" s="20">
        <v>0</v>
      </c>
      <c r="F1043" s="20">
        <v>6.671852781069292</v>
      </c>
      <c r="G1043" s="20">
        <v>284.7572012742892</v>
      </c>
      <c r="H1043" s="20">
        <v>19360</v>
      </c>
      <c r="I1043" s="20">
        <v>10691</v>
      </c>
      <c r="J1043" s="20">
        <v>0</v>
      </c>
      <c r="K1043" s="20">
        <v>10691</v>
      </c>
      <c r="L1043" s="20">
        <v>8669</v>
      </c>
      <c r="M1043" s="23">
        <v>30.44347943162176</v>
      </c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</row>
    <row r="1044" spans="1:39" ht="12.75">
      <c r="A1044" s="18" t="s">
        <v>3347</v>
      </c>
      <c r="B1044" s="18" t="s">
        <v>2242</v>
      </c>
      <c r="C1044" s="20">
        <v>160.16818694104578</v>
      </c>
      <c r="D1044" s="20">
        <v>23.657252741609728</v>
      </c>
      <c r="E1044" s="20">
        <v>23.657252741609728</v>
      </c>
      <c r="F1044" s="20">
        <v>0</v>
      </c>
      <c r="G1044" s="20">
        <v>136.51093419943606</v>
      </c>
      <c r="H1044" s="20">
        <v>49752</v>
      </c>
      <c r="I1044" s="20">
        <v>36986</v>
      </c>
      <c r="J1044" s="20">
        <v>36986</v>
      </c>
      <c r="K1044" s="20">
        <v>0</v>
      </c>
      <c r="L1044" s="20">
        <v>12766</v>
      </c>
      <c r="M1044" s="23">
        <v>93.51631849027913</v>
      </c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</row>
    <row r="1045" spans="1:39" ht="12.75">
      <c r="A1045" s="18" t="s">
        <v>3348</v>
      </c>
      <c r="B1045" s="18" t="s">
        <v>2243</v>
      </c>
      <c r="C1045" s="20">
        <v>181.89668273234716</v>
      </c>
      <c r="D1045" s="20">
        <v>11.910509024541765</v>
      </c>
      <c r="E1045" s="20">
        <v>0</v>
      </c>
      <c r="F1045" s="20">
        <v>11.910509024541765</v>
      </c>
      <c r="G1045" s="20">
        <v>169.9861737078054</v>
      </c>
      <c r="H1045" s="20">
        <v>27697</v>
      </c>
      <c r="I1045" s="20">
        <v>17380</v>
      </c>
      <c r="J1045" s="20">
        <v>0</v>
      </c>
      <c r="K1045" s="20">
        <v>17380</v>
      </c>
      <c r="L1045" s="20">
        <v>10317</v>
      </c>
      <c r="M1045" s="23">
        <v>60.69317153837592</v>
      </c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</row>
    <row r="1046" spans="1:39" ht="12.75">
      <c r="A1046" s="18" t="s">
        <v>3349</v>
      </c>
      <c r="B1046" s="18" t="s">
        <v>2244</v>
      </c>
      <c r="C1046" s="20">
        <v>203.218032249508</v>
      </c>
      <c r="D1046" s="20">
        <v>0</v>
      </c>
      <c r="E1046" s="20">
        <v>0</v>
      </c>
      <c r="F1046" s="20">
        <v>0</v>
      </c>
      <c r="G1046" s="20">
        <v>203.218032249508</v>
      </c>
      <c r="H1046" s="20">
        <v>8279</v>
      </c>
      <c r="I1046" s="20">
        <v>0</v>
      </c>
      <c r="J1046" s="20">
        <v>0</v>
      </c>
      <c r="K1046" s="20">
        <v>0</v>
      </c>
      <c r="L1046" s="20">
        <v>8279</v>
      </c>
      <c r="M1046" s="23">
        <v>40.73949495699855</v>
      </c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</row>
    <row r="1047" spans="1:39" ht="12.75">
      <c r="A1047" s="18" t="s">
        <v>3350</v>
      </c>
      <c r="B1047" s="18" t="s">
        <v>2245</v>
      </c>
      <c r="C1047" s="20">
        <v>495.1921140327406</v>
      </c>
      <c r="D1047" s="20">
        <v>2.8314960696804974</v>
      </c>
      <c r="E1047" s="20">
        <v>0</v>
      </c>
      <c r="F1047" s="20">
        <v>2.8314960696804974</v>
      </c>
      <c r="G1047" s="20">
        <v>492.3606179630601</v>
      </c>
      <c r="H1047" s="20">
        <v>16100</v>
      </c>
      <c r="I1047" s="20">
        <v>3253</v>
      </c>
      <c r="J1047" s="20">
        <v>0</v>
      </c>
      <c r="K1047" s="20">
        <v>3253</v>
      </c>
      <c r="L1047" s="20">
        <v>12847</v>
      </c>
      <c r="M1047" s="23">
        <v>26.092663651997974</v>
      </c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</row>
    <row r="1048" spans="1:39" ht="12.75">
      <c r="A1048" s="18" t="s">
        <v>3351</v>
      </c>
      <c r="B1048" s="18" t="s">
        <v>2246</v>
      </c>
      <c r="C1048" s="20">
        <v>572.4091323798945</v>
      </c>
      <c r="D1048" s="20">
        <v>0</v>
      </c>
      <c r="E1048" s="20">
        <v>0</v>
      </c>
      <c r="F1048" s="20">
        <v>0</v>
      </c>
      <c r="G1048" s="20">
        <v>572.4091323798945</v>
      </c>
      <c r="H1048" s="20">
        <v>18648</v>
      </c>
      <c r="I1048" s="20">
        <v>0</v>
      </c>
      <c r="J1048" s="20">
        <v>0</v>
      </c>
      <c r="K1048" s="20">
        <v>0</v>
      </c>
      <c r="L1048" s="20">
        <v>18648</v>
      </c>
      <c r="M1048" s="23">
        <v>32.57809658358798</v>
      </c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</row>
    <row r="1049" spans="1:39" ht="12.75">
      <c r="A1049" s="18" t="s">
        <v>3352</v>
      </c>
      <c r="B1049" s="18" t="s">
        <v>2247</v>
      </c>
      <c r="C1049" s="20">
        <v>299.0758847610785</v>
      </c>
      <c r="D1049" s="20">
        <v>32.50772839926594</v>
      </c>
      <c r="E1049" s="20">
        <v>32.50772839926594</v>
      </c>
      <c r="F1049" s="20">
        <v>0</v>
      </c>
      <c r="G1049" s="20">
        <v>266.56815636181256</v>
      </c>
      <c r="H1049" s="20">
        <v>61236</v>
      </c>
      <c r="I1049" s="20">
        <v>39488</v>
      </c>
      <c r="J1049" s="20">
        <v>39488</v>
      </c>
      <c r="K1049" s="20">
        <v>0</v>
      </c>
      <c r="L1049" s="20">
        <v>21748</v>
      </c>
      <c r="M1049" s="23">
        <v>81.58513866330483</v>
      </c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</row>
    <row r="1050" spans="1:39" ht="12.75">
      <c r="A1050" s="18" t="s">
        <v>3353</v>
      </c>
      <c r="B1050" s="18" t="s">
        <v>1354</v>
      </c>
      <c r="C1050" s="20">
        <v>428.07865272222745</v>
      </c>
      <c r="D1050" s="20">
        <v>0</v>
      </c>
      <c r="E1050" s="20">
        <v>0</v>
      </c>
      <c r="F1050" s="20">
        <v>0</v>
      </c>
      <c r="G1050" s="20">
        <v>428.07865272222745</v>
      </c>
      <c r="H1050" s="20">
        <v>13010</v>
      </c>
      <c r="I1050" s="20">
        <v>0</v>
      </c>
      <c r="J1050" s="20">
        <v>0</v>
      </c>
      <c r="K1050" s="20">
        <v>0</v>
      </c>
      <c r="L1050" s="20">
        <v>13010</v>
      </c>
      <c r="M1050" s="23">
        <v>30.391611254770872</v>
      </c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</row>
    <row r="1051" spans="1:39" ht="12.75">
      <c r="A1051" s="18" t="s">
        <v>3354</v>
      </c>
      <c r="B1051" s="18" t="s">
        <v>2248</v>
      </c>
      <c r="C1051" s="20">
        <v>346.9791041906291</v>
      </c>
      <c r="D1051" s="20">
        <v>5.226164317818619</v>
      </c>
      <c r="E1051" s="20">
        <v>0</v>
      </c>
      <c r="F1051" s="20">
        <v>5.226164317818619</v>
      </c>
      <c r="G1051" s="20">
        <v>341.7529398728105</v>
      </c>
      <c r="H1051" s="20">
        <v>13060</v>
      </c>
      <c r="I1051" s="20">
        <v>6252</v>
      </c>
      <c r="J1051" s="20">
        <v>0</v>
      </c>
      <c r="K1051" s="20">
        <v>6252</v>
      </c>
      <c r="L1051" s="20">
        <v>6808</v>
      </c>
      <c r="M1051" s="23">
        <v>19.920823512253385</v>
      </c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</row>
    <row r="1052" spans="1:39" ht="12.75">
      <c r="A1052" s="18" t="s">
        <v>3355</v>
      </c>
      <c r="B1052" s="18" t="s">
        <v>2249</v>
      </c>
      <c r="C1052" s="20">
        <v>386.25313736369174</v>
      </c>
      <c r="D1052" s="20">
        <v>9.073781280489948</v>
      </c>
      <c r="E1052" s="20">
        <v>0</v>
      </c>
      <c r="F1052" s="20">
        <v>9.073781280489948</v>
      </c>
      <c r="G1052" s="20">
        <v>377.17935608320175</v>
      </c>
      <c r="H1052" s="20">
        <v>34177</v>
      </c>
      <c r="I1052" s="20">
        <v>16201</v>
      </c>
      <c r="J1052" s="20">
        <v>0</v>
      </c>
      <c r="K1052" s="20">
        <v>16201</v>
      </c>
      <c r="L1052" s="20">
        <v>17976</v>
      </c>
      <c r="M1052" s="23">
        <v>47.659024042754574</v>
      </c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</row>
    <row r="1053" spans="1:39" ht="12.75">
      <c r="A1053" s="18" t="s">
        <v>3356</v>
      </c>
      <c r="B1053" s="18" t="s">
        <v>2250</v>
      </c>
      <c r="C1053" s="20">
        <v>151.55404860167576</v>
      </c>
      <c r="D1053" s="20">
        <v>31.345349582025896</v>
      </c>
      <c r="E1053" s="20">
        <v>31.345349582025896</v>
      </c>
      <c r="F1053" s="20">
        <v>0</v>
      </c>
      <c r="G1053" s="20">
        <v>120.20869901964986</v>
      </c>
      <c r="H1053" s="20">
        <v>88616</v>
      </c>
      <c r="I1053" s="20">
        <v>74930</v>
      </c>
      <c r="J1053" s="20">
        <v>74930</v>
      </c>
      <c r="K1053" s="20">
        <v>0</v>
      </c>
      <c r="L1053" s="20">
        <v>13686</v>
      </c>
      <c r="M1053" s="23">
        <v>113.85199333837582</v>
      </c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</row>
    <row r="1054" spans="1:39" ht="12.75">
      <c r="A1054" s="18" t="s">
        <v>3357</v>
      </c>
      <c r="B1054" s="18" t="s">
        <v>2251</v>
      </c>
      <c r="C1054" s="20">
        <v>192.48580401568654</v>
      </c>
      <c r="D1054" s="20">
        <v>0</v>
      </c>
      <c r="E1054" s="20">
        <v>0</v>
      </c>
      <c r="F1054" s="20">
        <v>0</v>
      </c>
      <c r="G1054" s="20">
        <v>192.48580401568654</v>
      </c>
      <c r="H1054" s="20">
        <v>5351</v>
      </c>
      <c r="I1054" s="20">
        <v>0</v>
      </c>
      <c r="J1054" s="20">
        <v>0</v>
      </c>
      <c r="K1054" s="20">
        <v>0</v>
      </c>
      <c r="L1054" s="20">
        <v>5351</v>
      </c>
      <c r="M1054" s="23">
        <v>27.799452678411146</v>
      </c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</row>
    <row r="1055" spans="1:39" ht="12.75">
      <c r="A1055" s="18" t="s">
        <v>3358</v>
      </c>
      <c r="B1055" s="18" t="s">
        <v>4609</v>
      </c>
      <c r="C1055" s="20">
        <v>130.08810139641304</v>
      </c>
      <c r="D1055" s="20">
        <v>4.537615738729796</v>
      </c>
      <c r="E1055" s="20">
        <v>0</v>
      </c>
      <c r="F1055" s="20">
        <v>4.537615738729796</v>
      </c>
      <c r="G1055" s="20">
        <v>125.55048565768324</v>
      </c>
      <c r="H1055" s="20">
        <v>10155</v>
      </c>
      <c r="I1055" s="20">
        <v>4894</v>
      </c>
      <c r="J1055" s="20">
        <v>0</v>
      </c>
      <c r="K1055" s="20">
        <v>4894</v>
      </c>
      <c r="L1055" s="20">
        <v>5261</v>
      </c>
      <c r="M1055" s="23">
        <v>41.90346196146351</v>
      </c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</row>
    <row r="1056" spans="1:39" ht="12.75">
      <c r="A1056" s="18" t="s">
        <v>3359</v>
      </c>
      <c r="B1056" s="18" t="s">
        <v>2252</v>
      </c>
      <c r="C1056" s="20">
        <v>410.5983633932601</v>
      </c>
      <c r="D1056" s="20">
        <v>4.5219836501488615</v>
      </c>
      <c r="E1056" s="20">
        <v>0</v>
      </c>
      <c r="F1056" s="20">
        <v>4.5219836501488615</v>
      </c>
      <c r="G1056" s="20">
        <v>406.07637974311126</v>
      </c>
      <c r="H1056" s="20">
        <v>26889</v>
      </c>
      <c r="I1056" s="20">
        <v>4859</v>
      </c>
      <c r="J1056" s="20">
        <v>0</v>
      </c>
      <c r="K1056" s="20">
        <v>4859</v>
      </c>
      <c r="L1056" s="20">
        <v>22030</v>
      </c>
      <c r="M1056" s="23">
        <v>54.25087766477932</v>
      </c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</row>
    <row r="1057" spans="1:39" ht="12.75">
      <c r="A1057" s="18" t="s">
        <v>3360</v>
      </c>
      <c r="B1057" s="18" t="s">
        <v>2253</v>
      </c>
      <c r="C1057" s="20">
        <v>445.61070898647216</v>
      </c>
      <c r="D1057" s="20">
        <v>0</v>
      </c>
      <c r="E1057" s="20">
        <v>0</v>
      </c>
      <c r="F1057" s="20">
        <v>0</v>
      </c>
      <c r="G1057" s="20">
        <v>445.61070898647216</v>
      </c>
      <c r="H1057" s="20">
        <v>15447</v>
      </c>
      <c r="I1057" s="20">
        <v>0</v>
      </c>
      <c r="J1057" s="20">
        <v>0</v>
      </c>
      <c r="K1057" s="20">
        <v>0</v>
      </c>
      <c r="L1057" s="20">
        <v>15447</v>
      </c>
      <c r="M1057" s="23">
        <v>34.664786299983064</v>
      </c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</row>
    <row r="1058" spans="1:39" ht="12.75">
      <c r="A1058" s="18" t="s">
        <v>3361</v>
      </c>
      <c r="B1058" s="18" t="s">
        <v>4870</v>
      </c>
      <c r="C1058" s="20">
        <v>721.3136413882199</v>
      </c>
      <c r="D1058" s="20">
        <v>26.336644153092305</v>
      </c>
      <c r="E1058" s="20">
        <v>9.33122560562905</v>
      </c>
      <c r="F1058" s="20">
        <v>17.005418547463254</v>
      </c>
      <c r="G1058" s="20">
        <v>694.9769972351277</v>
      </c>
      <c r="H1058" s="20">
        <v>72265</v>
      </c>
      <c r="I1058" s="20">
        <v>52294</v>
      </c>
      <c r="J1058" s="20">
        <v>21281</v>
      </c>
      <c r="K1058" s="20">
        <v>31013</v>
      </c>
      <c r="L1058" s="20">
        <v>19971</v>
      </c>
      <c r="M1058" s="23">
        <v>28.73620289513456</v>
      </c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</row>
    <row r="1059" spans="1:39" ht="12.75">
      <c r="A1059" s="18" t="s">
        <v>3362</v>
      </c>
      <c r="B1059" s="18" t="s">
        <v>4611</v>
      </c>
      <c r="C1059" s="20">
        <v>254.30978732374953</v>
      </c>
      <c r="D1059" s="20">
        <v>10.717384178258397</v>
      </c>
      <c r="E1059" s="20">
        <v>0</v>
      </c>
      <c r="F1059" s="20">
        <v>10.717384178258397</v>
      </c>
      <c r="G1059" s="20">
        <v>243.59240314549112</v>
      </c>
      <c r="H1059" s="20">
        <v>33144</v>
      </c>
      <c r="I1059" s="20">
        <v>22265</v>
      </c>
      <c r="J1059" s="20">
        <v>0</v>
      </c>
      <c r="K1059" s="20">
        <v>22265</v>
      </c>
      <c r="L1059" s="20">
        <v>10879</v>
      </c>
      <c r="M1059" s="23">
        <v>44.6606702816683</v>
      </c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</row>
    <row r="1060" spans="1:39" ht="12.75">
      <c r="A1060" s="18" t="s">
        <v>3363</v>
      </c>
      <c r="B1060" s="18" t="s">
        <v>1361</v>
      </c>
      <c r="C1060" s="20">
        <v>471.0088919159241</v>
      </c>
      <c r="D1060" s="20">
        <v>3.79011912387408</v>
      </c>
      <c r="E1060" s="20">
        <v>0</v>
      </c>
      <c r="F1060" s="20">
        <v>3.79011912387408</v>
      </c>
      <c r="G1060" s="20">
        <v>467.21877279205</v>
      </c>
      <c r="H1060" s="20">
        <v>24556</v>
      </c>
      <c r="I1060" s="20">
        <v>4856</v>
      </c>
      <c r="J1060" s="20">
        <v>0</v>
      </c>
      <c r="K1060" s="20">
        <v>4856</v>
      </c>
      <c r="L1060" s="20">
        <v>19700</v>
      </c>
      <c r="M1060" s="23">
        <v>42.164401661934264</v>
      </c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</row>
    <row r="1061" spans="1:39" ht="12.75">
      <c r="A1061" s="18" t="s">
        <v>3364</v>
      </c>
      <c r="B1061" s="18" t="s">
        <v>4871</v>
      </c>
      <c r="C1061" s="20">
        <v>197.45486995524698</v>
      </c>
      <c r="D1061" s="20">
        <v>0</v>
      </c>
      <c r="E1061" s="20">
        <v>0</v>
      </c>
      <c r="F1061" s="20">
        <v>0</v>
      </c>
      <c r="G1061" s="20">
        <v>197.45486995524698</v>
      </c>
      <c r="H1061" s="20">
        <v>9634</v>
      </c>
      <c r="I1061" s="20">
        <v>0</v>
      </c>
      <c r="J1061" s="20">
        <v>0</v>
      </c>
      <c r="K1061" s="20">
        <v>0</v>
      </c>
      <c r="L1061" s="20">
        <v>9634</v>
      </c>
      <c r="M1061" s="23">
        <v>48.79089587500952</v>
      </c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</row>
    <row r="1062" spans="1:39" ht="12.75">
      <c r="A1062" s="18" t="s">
        <v>3365</v>
      </c>
      <c r="B1062" s="18" t="s">
        <v>2511</v>
      </c>
      <c r="C1062" s="20">
        <v>362.1399833899165</v>
      </c>
      <c r="D1062" s="20">
        <v>1.8541714205405189</v>
      </c>
      <c r="E1062" s="20">
        <v>0</v>
      </c>
      <c r="F1062" s="20">
        <v>1.8541714205405189</v>
      </c>
      <c r="G1062" s="20">
        <v>360.28581196937597</v>
      </c>
      <c r="H1062" s="20">
        <v>9384</v>
      </c>
      <c r="I1062" s="20">
        <v>2856</v>
      </c>
      <c r="J1062" s="20">
        <v>0</v>
      </c>
      <c r="K1062" s="20">
        <v>2856</v>
      </c>
      <c r="L1062" s="20">
        <v>6528</v>
      </c>
      <c r="M1062" s="23">
        <v>18.11894829917664</v>
      </c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</row>
    <row r="1063" spans="1:39" ht="12.75">
      <c r="A1063" s="18" t="s">
        <v>3366</v>
      </c>
      <c r="B1063" s="18" t="s">
        <v>4873</v>
      </c>
      <c r="C1063" s="20">
        <v>305.82190724067596</v>
      </c>
      <c r="D1063" s="20">
        <v>0</v>
      </c>
      <c r="E1063" s="20">
        <v>0</v>
      </c>
      <c r="F1063" s="20">
        <v>0</v>
      </c>
      <c r="G1063" s="20">
        <v>305.82190724067596</v>
      </c>
      <c r="H1063" s="20">
        <v>7147</v>
      </c>
      <c r="I1063" s="20">
        <v>0</v>
      </c>
      <c r="J1063" s="20">
        <v>0</v>
      </c>
      <c r="K1063" s="20">
        <v>0</v>
      </c>
      <c r="L1063" s="20">
        <v>7147</v>
      </c>
      <c r="M1063" s="23">
        <v>23.36981043799275</v>
      </c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</row>
    <row r="1064" spans="1:39" ht="12.75">
      <c r="A1064" s="18" t="s">
        <v>3367</v>
      </c>
      <c r="B1064" s="18" t="s">
        <v>2856</v>
      </c>
      <c r="C1064" s="20">
        <v>462.38795780529136</v>
      </c>
      <c r="D1064" s="20">
        <v>38.526080572418536</v>
      </c>
      <c r="E1064" s="20">
        <v>38.526080572418536</v>
      </c>
      <c r="F1064" s="20">
        <v>0</v>
      </c>
      <c r="G1064" s="20">
        <v>423.8618772328728</v>
      </c>
      <c r="H1064" s="20">
        <v>91545</v>
      </c>
      <c r="I1064" s="20">
        <v>67665</v>
      </c>
      <c r="J1064" s="20">
        <v>67665</v>
      </c>
      <c r="K1064" s="20">
        <v>0</v>
      </c>
      <c r="L1064" s="20">
        <v>23880</v>
      </c>
      <c r="M1064" s="23">
        <v>56.33910781478504</v>
      </c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</row>
    <row r="1065" spans="1:39" ht="12.75">
      <c r="A1065" s="18" t="s">
        <v>3368</v>
      </c>
      <c r="B1065" s="18" t="s">
        <v>2254</v>
      </c>
      <c r="C1065" s="20">
        <v>302.6224356590925</v>
      </c>
      <c r="D1065" s="20">
        <v>0</v>
      </c>
      <c r="E1065" s="20">
        <v>0</v>
      </c>
      <c r="F1065" s="20">
        <v>0</v>
      </c>
      <c r="G1065" s="20">
        <v>302.6224356590925</v>
      </c>
      <c r="H1065" s="20">
        <v>11644</v>
      </c>
      <c r="I1065" s="20">
        <v>0</v>
      </c>
      <c r="J1065" s="20">
        <v>0</v>
      </c>
      <c r="K1065" s="20">
        <v>0</v>
      </c>
      <c r="L1065" s="20">
        <v>11644</v>
      </c>
      <c r="M1065" s="23">
        <v>38.4769885770039</v>
      </c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</row>
    <row r="1066" spans="1:39" ht="12.75">
      <c r="A1066" s="18" t="s">
        <v>3369</v>
      </c>
      <c r="B1066" s="18" t="s">
        <v>2255</v>
      </c>
      <c r="C1066" s="20">
        <v>233.9609867671457</v>
      </c>
      <c r="D1066" s="20">
        <v>0</v>
      </c>
      <c r="E1066" s="20">
        <v>0</v>
      </c>
      <c r="F1066" s="20">
        <v>0</v>
      </c>
      <c r="G1066" s="20">
        <v>233.9609867671457</v>
      </c>
      <c r="H1066" s="20">
        <v>6748</v>
      </c>
      <c r="I1066" s="20">
        <v>0</v>
      </c>
      <c r="J1066" s="20">
        <v>0</v>
      </c>
      <c r="K1066" s="20">
        <v>0</v>
      </c>
      <c r="L1066" s="20">
        <v>6748</v>
      </c>
      <c r="M1066" s="23">
        <v>28.842415537920775</v>
      </c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</row>
    <row r="1067" spans="1:39" ht="12.75">
      <c r="A1067" s="18" t="s">
        <v>3370</v>
      </c>
      <c r="B1067" s="18" t="s">
        <v>2256</v>
      </c>
      <c r="C1067" s="20">
        <v>253.93168861846345</v>
      </c>
      <c r="D1067" s="20">
        <v>3.6209873926300187</v>
      </c>
      <c r="E1067" s="20">
        <v>0</v>
      </c>
      <c r="F1067" s="20">
        <v>3.6209873926300187</v>
      </c>
      <c r="G1067" s="20">
        <v>250.31070122583344</v>
      </c>
      <c r="H1067" s="20">
        <v>15307</v>
      </c>
      <c r="I1067" s="20">
        <v>4155</v>
      </c>
      <c r="J1067" s="20">
        <v>0</v>
      </c>
      <c r="K1067" s="20">
        <v>4155</v>
      </c>
      <c r="L1067" s="20">
        <v>11152</v>
      </c>
      <c r="M1067" s="23">
        <v>44.55262977326138</v>
      </c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</row>
    <row r="1068" spans="1:39" ht="12.75">
      <c r="A1068" s="18" t="s">
        <v>3371</v>
      </c>
      <c r="B1068" s="18" t="s">
        <v>1376</v>
      </c>
      <c r="C1068" s="20">
        <v>284.51478710560224</v>
      </c>
      <c r="D1068" s="20">
        <v>68.3241827294514</v>
      </c>
      <c r="E1068" s="20">
        <v>68.3101572089191</v>
      </c>
      <c r="F1068" s="20">
        <v>0.014025520532294874</v>
      </c>
      <c r="G1068" s="20">
        <v>216.19060437615082</v>
      </c>
      <c r="H1068" s="20">
        <v>260512</v>
      </c>
      <c r="I1068" s="20">
        <v>249417</v>
      </c>
      <c r="J1068" s="20">
        <v>249263</v>
      </c>
      <c r="K1068" s="20">
        <v>154</v>
      </c>
      <c r="L1068" s="20">
        <v>11095</v>
      </c>
      <c r="M1068" s="23">
        <v>51.3204541520952</v>
      </c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</row>
    <row r="1069" spans="1:39" ht="12.75">
      <c r="A1069" s="18" t="s">
        <v>3372</v>
      </c>
      <c r="B1069" s="18" t="s">
        <v>2257</v>
      </c>
      <c r="C1069" s="20">
        <v>350.8429007337086</v>
      </c>
      <c r="D1069" s="20">
        <v>1.848239744277301</v>
      </c>
      <c r="E1069" s="20">
        <v>0</v>
      </c>
      <c r="F1069" s="20">
        <v>1.848239744277301</v>
      </c>
      <c r="G1069" s="20">
        <v>348.9946609894312</v>
      </c>
      <c r="H1069" s="20">
        <v>13792</v>
      </c>
      <c r="I1069" s="20">
        <v>2832</v>
      </c>
      <c r="J1069" s="20">
        <v>0</v>
      </c>
      <c r="K1069" s="20">
        <v>2832</v>
      </c>
      <c r="L1069" s="20">
        <v>10960</v>
      </c>
      <c r="M1069" s="23">
        <v>31.40449188800601</v>
      </c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</row>
    <row r="1070" spans="1:39" ht="12.75">
      <c r="A1070" s="18" t="s">
        <v>3373</v>
      </c>
      <c r="B1070" s="18" t="s">
        <v>2697</v>
      </c>
      <c r="C1070" s="20">
        <v>394.2935814884442</v>
      </c>
      <c r="D1070" s="20">
        <v>3.4755839108445468</v>
      </c>
      <c r="E1070" s="20">
        <v>0</v>
      </c>
      <c r="F1070" s="20">
        <v>3.4755839108445468</v>
      </c>
      <c r="G1070" s="20">
        <v>390.8179975775996</v>
      </c>
      <c r="H1070" s="20">
        <v>42441</v>
      </c>
      <c r="I1070" s="20">
        <v>5418</v>
      </c>
      <c r="J1070" s="20">
        <v>0</v>
      </c>
      <c r="K1070" s="20">
        <v>5418</v>
      </c>
      <c r="L1070" s="20">
        <v>37023</v>
      </c>
      <c r="M1070" s="23">
        <v>94.7320753636706</v>
      </c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</row>
    <row r="1071" spans="1:39" ht="12.75">
      <c r="A1071" s="18" t="s">
        <v>3374</v>
      </c>
      <c r="B1071" s="18" t="s">
        <v>1377</v>
      </c>
      <c r="C1071" s="20">
        <v>210.4595058751124</v>
      </c>
      <c r="D1071" s="20">
        <v>22.503786689770976</v>
      </c>
      <c r="E1071" s="20">
        <v>0</v>
      </c>
      <c r="F1071" s="20">
        <v>22.503786689770976</v>
      </c>
      <c r="G1071" s="20">
        <v>187.95571918534142</v>
      </c>
      <c r="H1071" s="20">
        <v>47687</v>
      </c>
      <c r="I1071" s="20">
        <v>34956</v>
      </c>
      <c r="J1071" s="20">
        <v>0</v>
      </c>
      <c r="K1071" s="20">
        <v>34956</v>
      </c>
      <c r="L1071" s="20">
        <v>12731</v>
      </c>
      <c r="M1071" s="23">
        <v>67.73403892778637</v>
      </c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</row>
    <row r="1072" spans="1:39" ht="12.75">
      <c r="A1072" s="18" t="s">
        <v>3375</v>
      </c>
      <c r="B1072" s="18" t="s">
        <v>2516</v>
      </c>
      <c r="C1072" s="20">
        <v>208.94952457400464</v>
      </c>
      <c r="D1072" s="20">
        <v>2.043318649895965</v>
      </c>
      <c r="E1072" s="20">
        <v>0</v>
      </c>
      <c r="F1072" s="20">
        <v>2.043318649895965</v>
      </c>
      <c r="G1072" s="20">
        <v>206.90620592410866</v>
      </c>
      <c r="H1072" s="20">
        <v>7752</v>
      </c>
      <c r="I1072" s="20">
        <v>2760</v>
      </c>
      <c r="J1072" s="20">
        <v>0</v>
      </c>
      <c r="K1072" s="20">
        <v>2760</v>
      </c>
      <c r="L1072" s="20">
        <v>4992</v>
      </c>
      <c r="M1072" s="23">
        <v>24.126874192604067</v>
      </c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</row>
    <row r="1073" spans="1:39" ht="12.75">
      <c r="A1073" s="18" t="s">
        <v>3376</v>
      </c>
      <c r="B1073" s="18" t="s">
        <v>4879</v>
      </c>
      <c r="C1073" s="20">
        <v>98.80618712096906</v>
      </c>
      <c r="D1073" s="20">
        <v>0</v>
      </c>
      <c r="E1073" s="20">
        <v>0</v>
      </c>
      <c r="F1073" s="20">
        <v>0</v>
      </c>
      <c r="G1073" s="20">
        <v>98.80618712096906</v>
      </c>
      <c r="H1073" s="20">
        <v>7870</v>
      </c>
      <c r="I1073" s="20">
        <v>0</v>
      </c>
      <c r="J1073" s="20">
        <v>0</v>
      </c>
      <c r="K1073" s="20">
        <v>0</v>
      </c>
      <c r="L1073" s="20">
        <v>7870</v>
      </c>
      <c r="M1073" s="23">
        <v>79.65088249346883</v>
      </c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</row>
    <row r="1074" spans="1:39" ht="12.75">
      <c r="A1074" s="18" t="s">
        <v>3377</v>
      </c>
      <c r="B1074" s="18" t="s">
        <v>2258</v>
      </c>
      <c r="C1074" s="20">
        <v>231.2069279723922</v>
      </c>
      <c r="D1074" s="20">
        <v>1.9106433878392721</v>
      </c>
      <c r="E1074" s="20">
        <v>0</v>
      </c>
      <c r="F1074" s="20">
        <v>1.9106433878392721</v>
      </c>
      <c r="G1074" s="20">
        <v>229.29628458455292</v>
      </c>
      <c r="H1074" s="20">
        <v>14792</v>
      </c>
      <c r="I1074" s="20">
        <v>3868</v>
      </c>
      <c r="J1074" s="20">
        <v>0</v>
      </c>
      <c r="K1074" s="20">
        <v>3868</v>
      </c>
      <c r="L1074" s="20">
        <v>10924</v>
      </c>
      <c r="M1074" s="23">
        <v>47.64141739057171</v>
      </c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</row>
    <row r="1075" spans="1:39" ht="12.75">
      <c r="A1075" s="18" t="s">
        <v>3378</v>
      </c>
      <c r="B1075" s="18" t="s">
        <v>2518</v>
      </c>
      <c r="C1075" s="20">
        <v>259.92960830396066</v>
      </c>
      <c r="D1075" s="20">
        <v>4.399969420766774</v>
      </c>
      <c r="E1075" s="20">
        <v>0</v>
      </c>
      <c r="F1075" s="20">
        <v>4.399969420766774</v>
      </c>
      <c r="G1075" s="20">
        <v>255.52963888319388</v>
      </c>
      <c r="H1075" s="20">
        <v>22384</v>
      </c>
      <c r="I1075" s="20">
        <v>4891</v>
      </c>
      <c r="J1075" s="20">
        <v>0</v>
      </c>
      <c r="K1075" s="20">
        <v>4891</v>
      </c>
      <c r="L1075" s="20">
        <v>17493</v>
      </c>
      <c r="M1075" s="23">
        <v>68.45781208181604</v>
      </c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</row>
    <row r="1076" spans="1:39" ht="12.75">
      <c r="A1076" s="18" t="s">
        <v>3379</v>
      </c>
      <c r="B1076" s="18" t="s">
        <v>2259</v>
      </c>
      <c r="C1076" s="20">
        <v>555.5906185846834</v>
      </c>
      <c r="D1076" s="20">
        <v>9.343837222726085</v>
      </c>
      <c r="E1076" s="20">
        <v>0</v>
      </c>
      <c r="F1076" s="20">
        <v>9.343837222726085</v>
      </c>
      <c r="G1076" s="20">
        <v>546.2467813619573</v>
      </c>
      <c r="H1076" s="20">
        <v>37028</v>
      </c>
      <c r="I1076" s="20">
        <v>11065</v>
      </c>
      <c r="J1076" s="20">
        <v>0</v>
      </c>
      <c r="K1076" s="20">
        <v>11065</v>
      </c>
      <c r="L1076" s="20">
        <v>25963</v>
      </c>
      <c r="M1076" s="23">
        <v>47.5297995079558</v>
      </c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</row>
    <row r="1077" spans="1:39" ht="12.75">
      <c r="A1077" s="18" t="s">
        <v>3380</v>
      </c>
      <c r="B1077" s="18" t="s">
        <v>2260</v>
      </c>
      <c r="C1077" s="20">
        <v>503.67453734430944</v>
      </c>
      <c r="D1077" s="20">
        <v>2.811717251745468</v>
      </c>
      <c r="E1077" s="20">
        <v>0</v>
      </c>
      <c r="F1077" s="20">
        <v>2.811717251745468</v>
      </c>
      <c r="G1077" s="20">
        <v>500.86282009256394</v>
      </c>
      <c r="H1077" s="20">
        <v>24053</v>
      </c>
      <c r="I1077" s="20">
        <v>5403</v>
      </c>
      <c r="J1077" s="20">
        <v>0</v>
      </c>
      <c r="K1077" s="20">
        <v>5403</v>
      </c>
      <c r="L1077" s="20">
        <v>18650</v>
      </c>
      <c r="M1077" s="23">
        <v>37.23574450296253</v>
      </c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</row>
    <row r="1078" spans="1:39" ht="12.75">
      <c r="A1078" s="18" t="s">
        <v>3381</v>
      </c>
      <c r="B1078" s="18" t="s">
        <v>2261</v>
      </c>
      <c r="C1078" s="20">
        <v>288.6606562257118</v>
      </c>
      <c r="D1078" s="20">
        <v>0</v>
      </c>
      <c r="E1078" s="20">
        <v>0</v>
      </c>
      <c r="F1078" s="20">
        <v>0</v>
      </c>
      <c r="G1078" s="20">
        <v>288.6606562257118</v>
      </c>
      <c r="H1078" s="20">
        <v>11518</v>
      </c>
      <c r="I1078" s="20">
        <v>0</v>
      </c>
      <c r="J1078" s="20">
        <v>0</v>
      </c>
      <c r="K1078" s="20">
        <v>0</v>
      </c>
      <c r="L1078" s="20">
        <v>11518</v>
      </c>
      <c r="M1078" s="23">
        <v>39.901523645791734</v>
      </c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</row>
    <row r="1079" spans="1:39" ht="12.75">
      <c r="A1079" s="18" t="s">
        <v>3382</v>
      </c>
      <c r="B1079" s="18" t="s">
        <v>2262</v>
      </c>
      <c r="C1079" s="20">
        <v>346.1050740291576</v>
      </c>
      <c r="D1079" s="20">
        <v>19.675900668457405</v>
      </c>
      <c r="E1079" s="20">
        <v>17.087052358828767</v>
      </c>
      <c r="F1079" s="20">
        <v>2.588848309628636</v>
      </c>
      <c r="G1079" s="20">
        <v>326.4291733607002</v>
      </c>
      <c r="H1079" s="20">
        <v>36891</v>
      </c>
      <c r="I1079" s="20">
        <v>22445</v>
      </c>
      <c r="J1079" s="20">
        <v>19460</v>
      </c>
      <c r="K1079" s="20">
        <v>2985</v>
      </c>
      <c r="L1079" s="20">
        <v>14446</v>
      </c>
      <c r="M1079" s="23">
        <v>44.254622989953624</v>
      </c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</row>
    <row r="1080" spans="1:39" ht="12.75">
      <c r="A1080" s="18" t="s">
        <v>3383</v>
      </c>
      <c r="B1080" s="18" t="s">
        <v>4769</v>
      </c>
      <c r="C1080" s="20">
        <v>188.800059691281</v>
      </c>
      <c r="D1080" s="20">
        <v>1.0292861795379369</v>
      </c>
      <c r="E1080" s="20">
        <v>0</v>
      </c>
      <c r="F1080" s="20">
        <v>1.0292861795379369</v>
      </c>
      <c r="G1080" s="20">
        <v>187.77077351174307</v>
      </c>
      <c r="H1080" s="20">
        <v>8392</v>
      </c>
      <c r="I1080" s="20">
        <v>923</v>
      </c>
      <c r="J1080" s="20">
        <v>0</v>
      </c>
      <c r="K1080" s="20">
        <v>923</v>
      </c>
      <c r="L1080" s="20">
        <v>7469</v>
      </c>
      <c r="M1080" s="23">
        <v>39.77722336821972</v>
      </c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</row>
    <row r="1081" spans="1:39" ht="12.75">
      <c r="A1081" s="18" t="s">
        <v>3384</v>
      </c>
      <c r="B1081" s="18" t="s">
        <v>4881</v>
      </c>
      <c r="C1081" s="20">
        <v>627.975832753216</v>
      </c>
      <c r="D1081" s="20">
        <v>41.40019992332026</v>
      </c>
      <c r="E1081" s="20">
        <v>41.40019992332026</v>
      </c>
      <c r="F1081" s="20">
        <v>0</v>
      </c>
      <c r="G1081" s="20">
        <v>586.5756328298957</v>
      </c>
      <c r="H1081" s="20">
        <v>94174</v>
      </c>
      <c r="I1081" s="20">
        <v>60125</v>
      </c>
      <c r="J1081" s="20">
        <v>60125</v>
      </c>
      <c r="K1081" s="20">
        <v>0</v>
      </c>
      <c r="L1081" s="20">
        <v>34049</v>
      </c>
      <c r="M1081" s="23">
        <v>58.04707542270864</v>
      </c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</row>
    <row r="1082" spans="1:39" ht="12.75">
      <c r="A1082" s="18" t="s">
        <v>3385</v>
      </c>
      <c r="B1082" s="18" t="s">
        <v>2263</v>
      </c>
      <c r="C1082" s="20">
        <v>467.1941333432175</v>
      </c>
      <c r="D1082" s="20">
        <v>12.702910393966317</v>
      </c>
      <c r="E1082" s="20">
        <v>0</v>
      </c>
      <c r="F1082" s="20">
        <v>12.702910393966317</v>
      </c>
      <c r="G1082" s="20">
        <v>454.4912229492512</v>
      </c>
      <c r="H1082" s="20">
        <v>33202</v>
      </c>
      <c r="I1082" s="20">
        <v>15914</v>
      </c>
      <c r="J1082" s="20">
        <v>0</v>
      </c>
      <c r="K1082" s="20">
        <v>15914</v>
      </c>
      <c r="L1082" s="20">
        <v>17288</v>
      </c>
      <c r="M1082" s="23">
        <v>38.03813831170594</v>
      </c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</row>
    <row r="1083" spans="1:39" ht="12.75">
      <c r="A1083" s="18" t="s">
        <v>3386</v>
      </c>
      <c r="B1083" s="18" t="s">
        <v>2863</v>
      </c>
      <c r="C1083" s="20">
        <v>309.67854353274316</v>
      </c>
      <c r="D1083" s="20">
        <v>3.9202410971767105</v>
      </c>
      <c r="E1083" s="20">
        <v>0</v>
      </c>
      <c r="F1083" s="20">
        <v>3.9202410971767105</v>
      </c>
      <c r="G1083" s="20">
        <v>305.7583024355664</v>
      </c>
      <c r="H1083" s="20">
        <v>17983</v>
      </c>
      <c r="I1083" s="20">
        <v>6495</v>
      </c>
      <c r="J1083" s="20">
        <v>0</v>
      </c>
      <c r="K1083" s="20">
        <v>6495</v>
      </c>
      <c r="L1083" s="20">
        <v>11488</v>
      </c>
      <c r="M1083" s="23">
        <v>37.572160456447165</v>
      </c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</row>
    <row r="1084" spans="1:39" ht="12.75">
      <c r="A1084" s="18" t="s">
        <v>3387</v>
      </c>
      <c r="B1084" s="18" t="s">
        <v>4772</v>
      </c>
      <c r="C1084" s="20">
        <v>415.92938166242146</v>
      </c>
      <c r="D1084" s="20">
        <v>2.0340190108621914</v>
      </c>
      <c r="E1084" s="20">
        <v>0</v>
      </c>
      <c r="F1084" s="20">
        <v>2.0340190108621914</v>
      </c>
      <c r="G1084" s="20">
        <v>413.8953626515593</v>
      </c>
      <c r="H1084" s="20">
        <v>17445</v>
      </c>
      <c r="I1084" s="20">
        <v>2230</v>
      </c>
      <c r="J1084" s="20">
        <v>0</v>
      </c>
      <c r="K1084" s="20">
        <v>2230</v>
      </c>
      <c r="L1084" s="20">
        <v>15215</v>
      </c>
      <c r="M1084" s="23">
        <v>36.76049884330029</v>
      </c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</row>
    <row r="1085" spans="1:39" ht="12.75">
      <c r="A1085" s="18" t="s">
        <v>3388</v>
      </c>
      <c r="B1085" s="18" t="s">
        <v>4882</v>
      </c>
      <c r="C1085" s="20">
        <v>440.1235292913919</v>
      </c>
      <c r="D1085" s="20">
        <v>13.492364651178594</v>
      </c>
      <c r="E1085" s="20">
        <v>13.492364651178594</v>
      </c>
      <c r="F1085" s="20">
        <v>0</v>
      </c>
      <c r="G1085" s="20">
        <v>426.6311646402133</v>
      </c>
      <c r="H1085" s="20">
        <v>44829</v>
      </c>
      <c r="I1085" s="20">
        <v>26593</v>
      </c>
      <c r="J1085" s="20">
        <v>26593</v>
      </c>
      <c r="K1085" s="20">
        <v>0</v>
      </c>
      <c r="L1085" s="20">
        <v>18236</v>
      </c>
      <c r="M1085" s="23">
        <v>42.744181652502554</v>
      </c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</row>
    <row r="1086" spans="1:39" ht="12.75">
      <c r="A1086" s="18" t="s">
        <v>3389</v>
      </c>
      <c r="B1086" s="18" t="s">
        <v>1381</v>
      </c>
      <c r="C1086" s="20">
        <v>289.3172081932268</v>
      </c>
      <c r="D1086" s="20">
        <v>0</v>
      </c>
      <c r="E1086" s="20">
        <v>0</v>
      </c>
      <c r="F1086" s="20">
        <v>0</v>
      </c>
      <c r="G1086" s="20">
        <v>289.3172081932268</v>
      </c>
      <c r="H1086" s="20">
        <v>15060</v>
      </c>
      <c r="I1086" s="20">
        <v>0</v>
      </c>
      <c r="J1086" s="20">
        <v>0</v>
      </c>
      <c r="K1086" s="20">
        <v>0</v>
      </c>
      <c r="L1086" s="20">
        <v>15060</v>
      </c>
      <c r="M1086" s="23">
        <v>52.053592297703396</v>
      </c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</row>
    <row r="1087" spans="1:39" ht="12.75">
      <c r="A1087" s="18" t="s">
        <v>3390</v>
      </c>
      <c r="B1087" s="18" t="s">
        <v>2264</v>
      </c>
      <c r="C1087" s="20">
        <v>244.44444058343015</v>
      </c>
      <c r="D1087" s="20">
        <v>0</v>
      </c>
      <c r="E1087" s="20">
        <v>0</v>
      </c>
      <c r="F1087" s="20">
        <v>0</v>
      </c>
      <c r="G1087" s="20">
        <v>244.44444058343015</v>
      </c>
      <c r="H1087" s="20">
        <v>5262</v>
      </c>
      <c r="I1087" s="20">
        <v>0</v>
      </c>
      <c r="J1087" s="20">
        <v>0</v>
      </c>
      <c r="K1087" s="20">
        <v>0</v>
      </c>
      <c r="L1087" s="20">
        <v>5262</v>
      </c>
      <c r="M1087" s="23">
        <v>21.526363976373815</v>
      </c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</row>
    <row r="1088" spans="1:39" ht="12.75">
      <c r="A1088" s="18" t="s">
        <v>3391</v>
      </c>
      <c r="B1088" s="18" t="s">
        <v>2265</v>
      </c>
      <c r="C1088" s="20">
        <v>550.5570964863612</v>
      </c>
      <c r="D1088" s="20">
        <v>19.292298473393558</v>
      </c>
      <c r="E1088" s="20">
        <v>0</v>
      </c>
      <c r="F1088" s="20">
        <v>19.292298473393558</v>
      </c>
      <c r="G1088" s="20">
        <v>531.2647980129676</v>
      </c>
      <c r="H1088" s="20">
        <v>46519</v>
      </c>
      <c r="I1088" s="20">
        <v>25229</v>
      </c>
      <c r="J1088" s="20">
        <v>0</v>
      </c>
      <c r="K1088" s="20">
        <v>25229</v>
      </c>
      <c r="L1088" s="20">
        <v>21290</v>
      </c>
      <c r="M1088" s="23">
        <v>40.0741778480876</v>
      </c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</row>
    <row r="1089" spans="1:39" ht="12.75">
      <c r="A1089" s="18" t="s">
        <v>3392</v>
      </c>
      <c r="B1089" s="18" t="s">
        <v>1383</v>
      </c>
      <c r="C1089" s="20">
        <v>346.3302800432279</v>
      </c>
      <c r="D1089" s="20">
        <v>0</v>
      </c>
      <c r="E1089" s="20">
        <v>0</v>
      </c>
      <c r="F1089" s="20">
        <v>0</v>
      </c>
      <c r="G1089" s="20">
        <v>346.3302800432279</v>
      </c>
      <c r="H1089" s="20">
        <v>13495</v>
      </c>
      <c r="I1089" s="20">
        <v>0</v>
      </c>
      <c r="J1089" s="20">
        <v>0</v>
      </c>
      <c r="K1089" s="20">
        <v>0</v>
      </c>
      <c r="L1089" s="20">
        <v>13495</v>
      </c>
      <c r="M1089" s="23">
        <v>38.96569482262883</v>
      </c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</row>
    <row r="1090" spans="1:39" ht="12.75">
      <c r="A1090" s="18" t="s">
        <v>3393</v>
      </c>
      <c r="B1090" s="18" t="s">
        <v>1384</v>
      </c>
      <c r="C1090" s="20">
        <v>385.08697127752856</v>
      </c>
      <c r="D1090" s="20">
        <v>260.8993765620216</v>
      </c>
      <c r="E1090" s="20">
        <v>260.8993765620216</v>
      </c>
      <c r="F1090" s="20">
        <v>0</v>
      </c>
      <c r="G1090" s="20">
        <v>124.18759471550695</v>
      </c>
      <c r="H1090" s="20">
        <v>693604</v>
      </c>
      <c r="I1090" s="20">
        <v>680761</v>
      </c>
      <c r="J1090" s="20">
        <v>680761</v>
      </c>
      <c r="K1090" s="20">
        <v>0</v>
      </c>
      <c r="L1090" s="20">
        <v>12843</v>
      </c>
      <c r="M1090" s="23">
        <v>103.41612646111047</v>
      </c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</row>
    <row r="1091" spans="1:39" ht="12.75">
      <c r="A1091" s="18" t="s">
        <v>3394</v>
      </c>
      <c r="B1091" s="18" t="s">
        <v>2266</v>
      </c>
      <c r="C1091" s="20">
        <v>173.1326011305822</v>
      </c>
      <c r="D1091" s="20">
        <v>10.097517251977129</v>
      </c>
      <c r="E1091" s="20">
        <v>1.2381909912497833</v>
      </c>
      <c r="F1091" s="20">
        <v>8.859326260727345</v>
      </c>
      <c r="G1091" s="20">
        <v>163.03508387860506</v>
      </c>
      <c r="H1091" s="20">
        <v>39041</v>
      </c>
      <c r="I1091" s="20">
        <v>27291</v>
      </c>
      <c r="J1091" s="20">
        <v>1731</v>
      </c>
      <c r="K1091" s="20">
        <v>25560</v>
      </c>
      <c r="L1091" s="20">
        <v>11750</v>
      </c>
      <c r="M1091" s="23">
        <v>72.07037724928567</v>
      </c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</row>
    <row r="1092" spans="1:39" ht="12.75">
      <c r="A1092" s="18" t="s">
        <v>3395</v>
      </c>
      <c r="B1092" s="18" t="s">
        <v>2524</v>
      </c>
      <c r="C1092" s="20">
        <v>261.543221159285</v>
      </c>
      <c r="D1092" s="20">
        <v>4.393728091157003</v>
      </c>
      <c r="E1092" s="20">
        <v>0</v>
      </c>
      <c r="F1092" s="20">
        <v>4.393728091157003</v>
      </c>
      <c r="G1092" s="20">
        <v>257.149493068128</v>
      </c>
      <c r="H1092" s="20">
        <v>23445</v>
      </c>
      <c r="I1092" s="20">
        <v>6171</v>
      </c>
      <c r="J1092" s="20">
        <v>0</v>
      </c>
      <c r="K1092" s="20">
        <v>6171</v>
      </c>
      <c r="L1092" s="20">
        <v>17274</v>
      </c>
      <c r="M1092" s="23">
        <v>67.17493312508108</v>
      </c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</row>
    <row r="1093" spans="1:39" ht="12.75">
      <c r="A1093" s="18" t="s">
        <v>3396</v>
      </c>
      <c r="B1093" s="18" t="s">
        <v>2267</v>
      </c>
      <c r="C1093" s="20">
        <v>161.96573272591857</v>
      </c>
      <c r="D1093" s="20">
        <v>66.48846464063803</v>
      </c>
      <c r="E1093" s="20">
        <v>66.48846464063803</v>
      </c>
      <c r="F1093" s="20">
        <v>0</v>
      </c>
      <c r="G1093" s="20">
        <v>95.47726808528054</v>
      </c>
      <c r="H1093" s="20">
        <v>151464</v>
      </c>
      <c r="I1093" s="20">
        <v>140267</v>
      </c>
      <c r="J1093" s="20">
        <v>140267</v>
      </c>
      <c r="K1093" s="20">
        <v>0</v>
      </c>
      <c r="L1093" s="20">
        <v>11197</v>
      </c>
      <c r="M1093" s="23">
        <v>117.27398808686912</v>
      </c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</row>
    <row r="1094" spans="1:39" ht="12.75">
      <c r="A1094" s="18" t="s">
        <v>3397</v>
      </c>
      <c r="B1094" s="18" t="s">
        <v>2268</v>
      </c>
      <c r="C1094" s="20">
        <v>352.192032565339</v>
      </c>
      <c r="D1094" s="20">
        <v>0</v>
      </c>
      <c r="E1094" s="20">
        <v>0</v>
      </c>
      <c r="F1094" s="20">
        <v>0</v>
      </c>
      <c r="G1094" s="20">
        <v>352.192032565339</v>
      </c>
      <c r="H1094" s="20">
        <v>17649</v>
      </c>
      <c r="I1094" s="20">
        <v>0</v>
      </c>
      <c r="J1094" s="20">
        <v>0</v>
      </c>
      <c r="K1094" s="20">
        <v>0</v>
      </c>
      <c r="L1094" s="20">
        <v>17649</v>
      </c>
      <c r="M1094" s="23">
        <v>50.11186616416639</v>
      </c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</row>
    <row r="1095" spans="1:39" ht="12.75">
      <c r="A1095" s="18" t="s">
        <v>3398</v>
      </c>
      <c r="B1095" s="18" t="s">
        <v>2824</v>
      </c>
      <c r="C1095" s="20">
        <v>387.6637655005245</v>
      </c>
      <c r="D1095" s="20">
        <v>6.964223455430188</v>
      </c>
      <c r="E1095" s="20">
        <v>0</v>
      </c>
      <c r="F1095" s="20">
        <v>6.964223455430188</v>
      </c>
      <c r="G1095" s="20">
        <v>380.69954204509435</v>
      </c>
      <c r="H1095" s="20">
        <v>31795</v>
      </c>
      <c r="I1095" s="20">
        <v>9470</v>
      </c>
      <c r="J1095" s="20">
        <v>0</v>
      </c>
      <c r="K1095" s="20">
        <v>9470</v>
      </c>
      <c r="L1095" s="20">
        <v>22325</v>
      </c>
      <c r="M1095" s="23">
        <v>58.64204585083419</v>
      </c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</row>
    <row r="1096" spans="1:39" ht="12.75">
      <c r="A1096" s="18" t="s">
        <v>3399</v>
      </c>
      <c r="B1096" s="18" t="s">
        <v>2269</v>
      </c>
      <c r="C1096" s="20">
        <v>263.1958109539292</v>
      </c>
      <c r="D1096" s="20">
        <v>2.4423089174372286</v>
      </c>
      <c r="E1096" s="20">
        <v>0</v>
      </c>
      <c r="F1096" s="20">
        <v>2.4423089174372286</v>
      </c>
      <c r="G1096" s="20">
        <v>260.75350203649197</v>
      </c>
      <c r="H1096" s="20">
        <v>13373</v>
      </c>
      <c r="I1096" s="20">
        <v>3058</v>
      </c>
      <c r="J1096" s="20">
        <v>0</v>
      </c>
      <c r="K1096" s="20">
        <v>3058</v>
      </c>
      <c r="L1096" s="20">
        <v>10315</v>
      </c>
      <c r="M1096" s="23">
        <v>39.558433230769936</v>
      </c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</row>
    <row r="1097" spans="1:39" ht="12.75">
      <c r="A1097" s="18" t="s">
        <v>3400</v>
      </c>
      <c r="B1097" s="18" t="s">
        <v>2270</v>
      </c>
      <c r="C1097" s="20">
        <v>435.66870180730217</v>
      </c>
      <c r="D1097" s="20">
        <v>21.31164910484314</v>
      </c>
      <c r="E1097" s="20">
        <v>0</v>
      </c>
      <c r="F1097" s="20">
        <v>21.31164910484314</v>
      </c>
      <c r="G1097" s="20">
        <v>414.35705270245904</v>
      </c>
      <c r="H1097" s="20">
        <v>52715</v>
      </c>
      <c r="I1097" s="20">
        <v>17030</v>
      </c>
      <c r="J1097" s="20">
        <v>0</v>
      </c>
      <c r="K1097" s="20">
        <v>17030</v>
      </c>
      <c r="L1097" s="20">
        <v>35685</v>
      </c>
      <c r="M1097" s="23">
        <v>86.12137712453669</v>
      </c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</row>
    <row r="1098" spans="1:39" ht="12.75">
      <c r="A1098" s="18" t="s">
        <v>3401</v>
      </c>
      <c r="B1098" s="18" t="s">
        <v>1387</v>
      </c>
      <c r="C1098" s="20">
        <v>418.77423684156673</v>
      </c>
      <c r="D1098" s="20">
        <v>2.1637931067767364</v>
      </c>
      <c r="E1098" s="20">
        <v>0</v>
      </c>
      <c r="F1098" s="20">
        <v>2.1637931067767364</v>
      </c>
      <c r="G1098" s="20">
        <v>416.61044373479</v>
      </c>
      <c r="H1098" s="20">
        <v>15569</v>
      </c>
      <c r="I1098" s="20">
        <v>3412</v>
      </c>
      <c r="J1098" s="20">
        <v>0</v>
      </c>
      <c r="K1098" s="20">
        <v>3412</v>
      </c>
      <c r="L1098" s="20">
        <v>12157</v>
      </c>
      <c r="M1098" s="23">
        <v>29.180737503880298</v>
      </c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</row>
    <row r="1099" spans="1:39" ht="12.75">
      <c r="A1099" s="18" t="s">
        <v>3402</v>
      </c>
      <c r="B1099" s="18" t="s">
        <v>1388</v>
      </c>
      <c r="C1099" s="20">
        <v>209.8589135182991</v>
      </c>
      <c r="D1099" s="20">
        <v>0</v>
      </c>
      <c r="E1099" s="20">
        <v>0</v>
      </c>
      <c r="F1099" s="20">
        <v>0</v>
      </c>
      <c r="G1099" s="20">
        <v>209.8589135182991</v>
      </c>
      <c r="H1099" s="20">
        <v>7916</v>
      </c>
      <c r="I1099" s="20">
        <v>0</v>
      </c>
      <c r="J1099" s="20">
        <v>0</v>
      </c>
      <c r="K1099" s="20">
        <v>0</v>
      </c>
      <c r="L1099" s="20">
        <v>7916</v>
      </c>
      <c r="M1099" s="23">
        <v>37.72058030458519</v>
      </c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</row>
    <row r="1100" spans="1:39" ht="12.75">
      <c r="A1100" s="18" t="s">
        <v>3403</v>
      </c>
      <c r="B1100" s="18" t="s">
        <v>2271</v>
      </c>
      <c r="C1100" s="20">
        <v>404.02930316800087</v>
      </c>
      <c r="D1100" s="20">
        <v>0</v>
      </c>
      <c r="E1100" s="20">
        <v>0</v>
      </c>
      <c r="F1100" s="20">
        <v>0</v>
      </c>
      <c r="G1100" s="20">
        <v>404.02930316800087</v>
      </c>
      <c r="H1100" s="20">
        <v>12401</v>
      </c>
      <c r="I1100" s="20">
        <v>0</v>
      </c>
      <c r="J1100" s="20">
        <v>0</v>
      </c>
      <c r="K1100" s="20">
        <v>0</v>
      </c>
      <c r="L1100" s="20">
        <v>12401</v>
      </c>
      <c r="M1100" s="23">
        <v>30.693318288459626</v>
      </c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</row>
    <row r="1101" spans="1:39" ht="12.75">
      <c r="A1101" s="18" t="s">
        <v>3404</v>
      </c>
      <c r="B1101" s="18" t="s">
        <v>2272</v>
      </c>
      <c r="C1101" s="20">
        <v>339.0435117006108</v>
      </c>
      <c r="D1101" s="20">
        <v>0.02350199402083326</v>
      </c>
      <c r="E1101" s="20">
        <v>0</v>
      </c>
      <c r="F1101" s="20">
        <v>0.02350199402083326</v>
      </c>
      <c r="G1101" s="20">
        <v>339.0200097065899</v>
      </c>
      <c r="H1101" s="20">
        <v>25277</v>
      </c>
      <c r="I1101" s="20">
        <v>87</v>
      </c>
      <c r="J1101" s="20">
        <v>0</v>
      </c>
      <c r="K1101" s="20">
        <v>87</v>
      </c>
      <c r="L1101" s="20">
        <v>25190</v>
      </c>
      <c r="M1101" s="23">
        <v>74.30239891091111</v>
      </c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</row>
    <row r="1102" spans="1:39" ht="12.75">
      <c r="A1102" s="18" t="s">
        <v>3405</v>
      </c>
      <c r="B1102" s="18" t="s">
        <v>4853</v>
      </c>
      <c r="C1102" s="20">
        <v>484.487238768599</v>
      </c>
      <c r="D1102" s="20">
        <v>0</v>
      </c>
      <c r="E1102" s="20">
        <v>0</v>
      </c>
      <c r="F1102" s="20">
        <v>0</v>
      </c>
      <c r="G1102" s="20">
        <v>484.487238768599</v>
      </c>
      <c r="H1102" s="20">
        <v>14092</v>
      </c>
      <c r="I1102" s="20">
        <v>0</v>
      </c>
      <c r="J1102" s="20">
        <v>0</v>
      </c>
      <c r="K1102" s="20">
        <v>0</v>
      </c>
      <c r="L1102" s="20">
        <v>14092</v>
      </c>
      <c r="M1102" s="23">
        <v>29.086421421164875</v>
      </c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</row>
    <row r="1103" spans="1:39" ht="12.75">
      <c r="A1103" s="18" t="s">
        <v>3406</v>
      </c>
      <c r="B1103" s="18" t="s">
        <v>2526</v>
      </c>
      <c r="C1103" s="20">
        <v>336.25789876652175</v>
      </c>
      <c r="D1103" s="20">
        <v>4.225596362615652</v>
      </c>
      <c r="E1103" s="20">
        <v>0</v>
      </c>
      <c r="F1103" s="20">
        <v>4.225596362615652</v>
      </c>
      <c r="G1103" s="20">
        <v>332.0323024039061</v>
      </c>
      <c r="H1103" s="20">
        <v>23361</v>
      </c>
      <c r="I1103" s="20">
        <v>4592</v>
      </c>
      <c r="J1103" s="20">
        <v>0</v>
      </c>
      <c r="K1103" s="20">
        <v>4592</v>
      </c>
      <c r="L1103" s="20">
        <v>18769</v>
      </c>
      <c r="M1103" s="23">
        <v>56.52763259512065</v>
      </c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</row>
    <row r="1104" spans="1:39" ht="12.75">
      <c r="A1104" s="18" t="s">
        <v>3407</v>
      </c>
      <c r="B1104" s="18" t="s">
        <v>2826</v>
      </c>
      <c r="C1104" s="20">
        <v>316.0812515709502</v>
      </c>
      <c r="D1104" s="20">
        <v>0</v>
      </c>
      <c r="E1104" s="20">
        <v>0</v>
      </c>
      <c r="F1104" s="20">
        <v>0</v>
      </c>
      <c r="G1104" s="20">
        <v>316.0812515709502</v>
      </c>
      <c r="H1104" s="20">
        <v>9804</v>
      </c>
      <c r="I1104" s="20">
        <v>0</v>
      </c>
      <c r="J1104" s="20">
        <v>0</v>
      </c>
      <c r="K1104" s="20">
        <v>0</v>
      </c>
      <c r="L1104" s="20">
        <v>9804</v>
      </c>
      <c r="M1104" s="23">
        <v>31.017341114897835</v>
      </c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</row>
    <row r="1105" spans="1:39" ht="12.75">
      <c r="A1105" s="18" t="s">
        <v>3408</v>
      </c>
      <c r="B1105" s="18" t="s">
        <v>2528</v>
      </c>
      <c r="C1105" s="20">
        <v>555.6833887195834</v>
      </c>
      <c r="D1105" s="20">
        <v>5.312032503562751</v>
      </c>
      <c r="E1105" s="20">
        <v>0</v>
      </c>
      <c r="F1105" s="20">
        <v>5.312032503562751</v>
      </c>
      <c r="G1105" s="20">
        <v>550.3713562160207</v>
      </c>
      <c r="H1105" s="20">
        <v>26573</v>
      </c>
      <c r="I1105" s="20">
        <v>6815</v>
      </c>
      <c r="J1105" s="20">
        <v>0</v>
      </c>
      <c r="K1105" s="20">
        <v>6815</v>
      </c>
      <c r="L1105" s="20">
        <v>19758</v>
      </c>
      <c r="M1105" s="23">
        <v>35.89939733754056</v>
      </c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</row>
    <row r="1106" spans="1:39" ht="12.75">
      <c r="A1106" s="18" t="s">
        <v>3409</v>
      </c>
      <c r="B1106" s="18" t="s">
        <v>2918</v>
      </c>
      <c r="C1106" s="20">
        <v>215.70221425308873</v>
      </c>
      <c r="D1106" s="20">
        <v>0</v>
      </c>
      <c r="E1106" s="20">
        <v>0</v>
      </c>
      <c r="F1106" s="20">
        <v>0</v>
      </c>
      <c r="G1106" s="20">
        <v>215.70221425308873</v>
      </c>
      <c r="H1106" s="20">
        <v>8080</v>
      </c>
      <c r="I1106" s="20">
        <v>0</v>
      </c>
      <c r="J1106" s="20">
        <v>0</v>
      </c>
      <c r="K1106" s="20">
        <v>0</v>
      </c>
      <c r="L1106" s="20">
        <v>8080</v>
      </c>
      <c r="M1106" s="23">
        <v>37.45904986640303</v>
      </c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</row>
    <row r="1107" spans="1:39" ht="12.75">
      <c r="A1107" s="18" t="s">
        <v>3410</v>
      </c>
      <c r="B1107" s="18" t="s">
        <v>2273</v>
      </c>
      <c r="C1107" s="20">
        <v>251.0242317257228</v>
      </c>
      <c r="D1107" s="20">
        <v>43.134127775634916</v>
      </c>
      <c r="E1107" s="20">
        <v>0</v>
      </c>
      <c r="F1107" s="20">
        <v>43.134127775634916</v>
      </c>
      <c r="G1107" s="20">
        <v>207.8901039500879</v>
      </c>
      <c r="H1107" s="20">
        <v>65514</v>
      </c>
      <c r="I1107" s="20">
        <v>47049</v>
      </c>
      <c r="J1107" s="20">
        <v>0</v>
      </c>
      <c r="K1107" s="20">
        <v>47049</v>
      </c>
      <c r="L1107" s="20">
        <v>18465</v>
      </c>
      <c r="M1107" s="23">
        <v>88.82096669898843</v>
      </c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</row>
    <row r="1108" spans="1:39" ht="12.75">
      <c r="A1108" s="18" t="s">
        <v>3411</v>
      </c>
      <c r="B1108" s="18" t="s">
        <v>2274</v>
      </c>
      <c r="C1108" s="20">
        <v>427.6971482162307</v>
      </c>
      <c r="D1108" s="20">
        <v>0</v>
      </c>
      <c r="E1108" s="20">
        <v>0</v>
      </c>
      <c r="F1108" s="20">
        <v>0</v>
      </c>
      <c r="G1108" s="20">
        <v>427.6971482162307</v>
      </c>
      <c r="H1108" s="20">
        <v>17080</v>
      </c>
      <c r="I1108" s="20">
        <v>0</v>
      </c>
      <c r="J1108" s="20">
        <v>0</v>
      </c>
      <c r="K1108" s="20">
        <v>0</v>
      </c>
      <c r="L1108" s="20">
        <v>17080</v>
      </c>
      <c r="M1108" s="23">
        <v>39.93479982561135</v>
      </c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</row>
    <row r="1109" spans="1:39" ht="12.75">
      <c r="A1109" s="18" t="s">
        <v>3412</v>
      </c>
      <c r="B1109" s="18" t="s">
        <v>2829</v>
      </c>
      <c r="C1109" s="20">
        <v>254.29469268835862</v>
      </c>
      <c r="D1109" s="20">
        <v>0</v>
      </c>
      <c r="E1109" s="20">
        <v>0</v>
      </c>
      <c r="F1109" s="20">
        <v>0</v>
      </c>
      <c r="G1109" s="20">
        <v>254.29469268835862</v>
      </c>
      <c r="H1109" s="20">
        <v>9938</v>
      </c>
      <c r="I1109" s="20">
        <v>0</v>
      </c>
      <c r="J1109" s="20">
        <v>0</v>
      </c>
      <c r="K1109" s="20">
        <v>0</v>
      </c>
      <c r="L1109" s="20">
        <v>9938</v>
      </c>
      <c r="M1109" s="23">
        <v>39.08064259987976</v>
      </c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</row>
    <row r="1110" spans="1:39" ht="12.75">
      <c r="A1110" s="18" t="s">
        <v>3413</v>
      </c>
      <c r="B1110" s="18" t="s">
        <v>1392</v>
      </c>
      <c r="C1110" s="20">
        <v>440.6817585993476</v>
      </c>
      <c r="D1110" s="20">
        <v>22.76703913871582</v>
      </c>
      <c r="E1110" s="20">
        <v>0</v>
      </c>
      <c r="F1110" s="20">
        <v>22.76703913871582</v>
      </c>
      <c r="G1110" s="20">
        <v>417.9147194606318</v>
      </c>
      <c r="H1110" s="20">
        <v>70872</v>
      </c>
      <c r="I1110" s="20">
        <v>41779</v>
      </c>
      <c r="J1110" s="20">
        <v>0</v>
      </c>
      <c r="K1110" s="20">
        <v>41779</v>
      </c>
      <c r="L1110" s="20">
        <v>29093</v>
      </c>
      <c r="M1110" s="23">
        <v>69.6146812860479</v>
      </c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</row>
    <row r="1111" spans="1:39" ht="12.75">
      <c r="A1111" s="18" t="s">
        <v>3414</v>
      </c>
      <c r="B1111" s="18" t="s">
        <v>2275</v>
      </c>
      <c r="C1111" s="20">
        <v>309.43603785801736</v>
      </c>
      <c r="D1111" s="20">
        <v>0</v>
      </c>
      <c r="E1111" s="20">
        <v>0</v>
      </c>
      <c r="F1111" s="20">
        <v>0</v>
      </c>
      <c r="G1111" s="20">
        <v>309.43603785801736</v>
      </c>
      <c r="H1111" s="20">
        <v>13332</v>
      </c>
      <c r="I1111" s="20">
        <v>0</v>
      </c>
      <c r="J1111" s="20">
        <v>0</v>
      </c>
      <c r="K1111" s="20">
        <v>0</v>
      </c>
      <c r="L1111" s="20">
        <v>13332</v>
      </c>
      <c r="M1111" s="23">
        <v>43.08483295057345</v>
      </c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</row>
    <row r="1112" spans="1:39" ht="12.75">
      <c r="A1112" s="18" t="s">
        <v>3415</v>
      </c>
      <c r="B1112" s="18" t="s">
        <v>1394</v>
      </c>
      <c r="C1112" s="20">
        <v>346.3925470068838</v>
      </c>
      <c r="D1112" s="20">
        <v>3.9764242606061098</v>
      </c>
      <c r="E1112" s="20">
        <v>0</v>
      </c>
      <c r="F1112" s="20">
        <v>3.9764242606061098</v>
      </c>
      <c r="G1112" s="20">
        <v>342.41612274627767</v>
      </c>
      <c r="H1112" s="20">
        <v>18212</v>
      </c>
      <c r="I1112" s="20">
        <v>5805</v>
      </c>
      <c r="J1112" s="20">
        <v>0</v>
      </c>
      <c r="K1112" s="20">
        <v>5805</v>
      </c>
      <c r="L1112" s="20">
        <v>12407</v>
      </c>
      <c r="M1112" s="23">
        <v>36.23369104378679</v>
      </c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</row>
    <row r="1113" spans="1:39" ht="12.75">
      <c r="A1113" s="18" t="s">
        <v>3416</v>
      </c>
      <c r="B1113" s="18" t="s">
        <v>1395</v>
      </c>
      <c r="C1113" s="20">
        <v>304.88449930173556</v>
      </c>
      <c r="D1113" s="20">
        <v>3.5022106237352766</v>
      </c>
      <c r="E1113" s="20">
        <v>0</v>
      </c>
      <c r="F1113" s="20">
        <v>3.5022106237352766</v>
      </c>
      <c r="G1113" s="20">
        <v>301.3822886780003</v>
      </c>
      <c r="H1113" s="20">
        <v>30125</v>
      </c>
      <c r="I1113" s="20">
        <v>4152</v>
      </c>
      <c r="J1113" s="20">
        <v>0</v>
      </c>
      <c r="K1113" s="20">
        <v>4152</v>
      </c>
      <c r="L1113" s="20">
        <v>25973</v>
      </c>
      <c r="M1113" s="23">
        <v>86.17958312656455</v>
      </c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</row>
    <row r="1114" spans="1:39" ht="12.75">
      <c r="A1114" s="18" t="s">
        <v>3417</v>
      </c>
      <c r="B1114" s="18" t="s">
        <v>778</v>
      </c>
      <c r="C1114" s="20">
        <v>230.69925710223927</v>
      </c>
      <c r="D1114" s="20">
        <v>0</v>
      </c>
      <c r="E1114" s="20">
        <v>0</v>
      </c>
      <c r="F1114" s="20">
        <v>0</v>
      </c>
      <c r="G1114" s="20">
        <v>230.69925710223927</v>
      </c>
      <c r="H1114" s="20">
        <v>12578</v>
      </c>
      <c r="I1114" s="20">
        <v>0</v>
      </c>
      <c r="J1114" s="20">
        <v>0</v>
      </c>
      <c r="K1114" s="20">
        <v>0</v>
      </c>
      <c r="L1114" s="20">
        <v>12578</v>
      </c>
      <c r="M1114" s="23">
        <v>54.521198542159986</v>
      </c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</row>
    <row r="1115" spans="1:39" ht="12.75">
      <c r="A1115" s="18" t="s">
        <v>3418</v>
      </c>
      <c r="B1115" s="18" t="s">
        <v>2831</v>
      </c>
      <c r="C1115" s="20">
        <v>241.10848098817254</v>
      </c>
      <c r="D1115" s="20">
        <v>8.899255326172696</v>
      </c>
      <c r="E1115" s="20">
        <v>0</v>
      </c>
      <c r="F1115" s="20">
        <v>8.899255326172696</v>
      </c>
      <c r="G1115" s="20">
        <v>232.20922566199985</v>
      </c>
      <c r="H1115" s="20">
        <v>16800</v>
      </c>
      <c r="I1115" s="20">
        <v>8249</v>
      </c>
      <c r="J1115" s="20">
        <v>0</v>
      </c>
      <c r="K1115" s="20">
        <v>8249</v>
      </c>
      <c r="L1115" s="20">
        <v>8551</v>
      </c>
      <c r="M1115" s="23">
        <v>36.82454896278197</v>
      </c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</row>
    <row r="1116" spans="1:39" ht="12.75">
      <c r="A1116" s="18" t="s">
        <v>3419</v>
      </c>
      <c r="B1116" s="18" t="s">
        <v>2203</v>
      </c>
      <c r="C1116" s="20">
        <v>308.50452337129866</v>
      </c>
      <c r="D1116" s="20">
        <v>2.1057755754552234</v>
      </c>
      <c r="E1116" s="20">
        <v>2.1057755754552234</v>
      </c>
      <c r="F1116" s="20">
        <v>0</v>
      </c>
      <c r="G1116" s="20">
        <v>306.39874779584346</v>
      </c>
      <c r="H1116" s="20">
        <v>26349</v>
      </c>
      <c r="I1116" s="20">
        <v>4379</v>
      </c>
      <c r="J1116" s="20">
        <v>4379</v>
      </c>
      <c r="K1116" s="20">
        <v>0</v>
      </c>
      <c r="L1116" s="20">
        <v>21970</v>
      </c>
      <c r="M1116" s="23">
        <v>71.70394839419784</v>
      </c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</row>
    <row r="1117" spans="1:39" ht="12.75">
      <c r="A1117" s="18" t="s">
        <v>3420</v>
      </c>
      <c r="B1117" s="18" t="s">
        <v>2276</v>
      </c>
      <c r="C1117" s="20">
        <v>203.89774335297432</v>
      </c>
      <c r="D1117" s="20">
        <v>0</v>
      </c>
      <c r="E1117" s="20">
        <v>0</v>
      </c>
      <c r="F1117" s="20">
        <v>0</v>
      </c>
      <c r="G1117" s="20">
        <v>203.89774335297432</v>
      </c>
      <c r="H1117" s="20">
        <v>6556</v>
      </c>
      <c r="I1117" s="20">
        <v>0</v>
      </c>
      <c r="J1117" s="20">
        <v>0</v>
      </c>
      <c r="K1117" s="20">
        <v>0</v>
      </c>
      <c r="L1117" s="20">
        <v>6556</v>
      </c>
      <c r="M1117" s="23">
        <v>32.15337203929072</v>
      </c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</row>
    <row r="1118" spans="1:39" ht="12.75">
      <c r="A1118" s="18" t="s">
        <v>3421</v>
      </c>
      <c r="B1118" s="18" t="s">
        <v>2834</v>
      </c>
      <c r="C1118" s="20">
        <v>250.91535961680205</v>
      </c>
      <c r="D1118" s="20">
        <v>5.4288953676708775</v>
      </c>
      <c r="E1118" s="20">
        <v>0</v>
      </c>
      <c r="F1118" s="20">
        <v>5.4288953676708775</v>
      </c>
      <c r="G1118" s="20">
        <v>245.4864642491312</v>
      </c>
      <c r="H1118" s="20">
        <v>20817</v>
      </c>
      <c r="I1118" s="20">
        <v>8539</v>
      </c>
      <c r="J1118" s="20">
        <v>0</v>
      </c>
      <c r="K1118" s="20">
        <v>8539</v>
      </c>
      <c r="L1118" s="20">
        <v>12278</v>
      </c>
      <c r="M1118" s="23">
        <v>50.01497755713207</v>
      </c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</row>
    <row r="1119" spans="1:39" ht="12.75">
      <c r="A1119" s="18" t="s">
        <v>3422</v>
      </c>
      <c r="B1119" s="18" t="s">
        <v>2277</v>
      </c>
      <c r="C1119" s="20">
        <v>290.8944908345312</v>
      </c>
      <c r="D1119" s="20">
        <v>0</v>
      </c>
      <c r="E1119" s="20">
        <v>0</v>
      </c>
      <c r="F1119" s="20">
        <v>0</v>
      </c>
      <c r="G1119" s="20">
        <v>290.8944908345312</v>
      </c>
      <c r="H1119" s="20">
        <v>10037</v>
      </c>
      <c r="I1119" s="20">
        <v>0</v>
      </c>
      <c r="J1119" s="20">
        <v>0</v>
      </c>
      <c r="K1119" s="20">
        <v>0</v>
      </c>
      <c r="L1119" s="20">
        <v>10037</v>
      </c>
      <c r="M1119" s="23">
        <v>34.50391917428688</v>
      </c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</row>
    <row r="1120" spans="1:39" ht="12.75">
      <c r="A1120" s="18" t="s">
        <v>3423</v>
      </c>
      <c r="B1120" s="18" t="s">
        <v>1397</v>
      </c>
      <c r="C1120" s="20">
        <v>330.80757399730425</v>
      </c>
      <c r="D1120" s="20">
        <v>0</v>
      </c>
      <c r="E1120" s="20">
        <v>0</v>
      </c>
      <c r="F1120" s="20">
        <v>0</v>
      </c>
      <c r="G1120" s="20">
        <v>330.80757399730425</v>
      </c>
      <c r="H1120" s="20">
        <v>11756</v>
      </c>
      <c r="I1120" s="20">
        <v>0</v>
      </c>
      <c r="J1120" s="20">
        <v>0</v>
      </c>
      <c r="K1120" s="20">
        <v>0</v>
      </c>
      <c r="L1120" s="20">
        <v>11756</v>
      </c>
      <c r="M1120" s="23">
        <v>35.53727581852706</v>
      </c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</row>
    <row r="1121" spans="1:39" ht="12.75">
      <c r="A1121" s="18" t="s">
        <v>3424</v>
      </c>
      <c r="B1121" s="18" t="s">
        <v>1398</v>
      </c>
      <c r="C1121" s="20">
        <v>198.59106067082035</v>
      </c>
      <c r="D1121" s="20">
        <v>6.106712643624905</v>
      </c>
      <c r="E1121" s="20">
        <v>0</v>
      </c>
      <c r="F1121" s="20">
        <v>6.106712643624905</v>
      </c>
      <c r="G1121" s="20">
        <v>192.48434802719544</v>
      </c>
      <c r="H1121" s="20">
        <v>22554</v>
      </c>
      <c r="I1121" s="20">
        <v>10195</v>
      </c>
      <c r="J1121" s="20">
        <v>0</v>
      </c>
      <c r="K1121" s="20">
        <v>10195</v>
      </c>
      <c r="L1121" s="20">
        <v>12359</v>
      </c>
      <c r="M1121" s="23">
        <v>64.2078180728432</v>
      </c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</row>
    <row r="1122" spans="1:39" ht="12.75">
      <c r="A1122" s="18" t="s">
        <v>3425</v>
      </c>
      <c r="B1122" s="18" t="s">
        <v>1399</v>
      </c>
      <c r="C1122" s="20">
        <v>381.2616288924333</v>
      </c>
      <c r="D1122" s="20">
        <v>1.350151139404624</v>
      </c>
      <c r="E1122" s="20">
        <v>0</v>
      </c>
      <c r="F1122" s="20">
        <v>1.350151139404624</v>
      </c>
      <c r="G1122" s="20">
        <v>379.9114777530287</v>
      </c>
      <c r="H1122" s="20">
        <v>13948</v>
      </c>
      <c r="I1122" s="20">
        <v>2859</v>
      </c>
      <c r="J1122" s="20">
        <v>0</v>
      </c>
      <c r="K1122" s="20">
        <v>2859</v>
      </c>
      <c r="L1122" s="20">
        <v>11089</v>
      </c>
      <c r="M1122" s="23">
        <v>29.18837847591615</v>
      </c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</row>
    <row r="1123" spans="1:39" ht="12.75">
      <c r="A1123" s="18" t="s">
        <v>3426</v>
      </c>
      <c r="B1123" s="18" t="s">
        <v>2278</v>
      </c>
      <c r="C1123" s="20">
        <v>474.7176613990849</v>
      </c>
      <c r="D1123" s="20">
        <v>9.466485044554174</v>
      </c>
      <c r="E1123" s="20">
        <v>0</v>
      </c>
      <c r="F1123" s="20">
        <v>9.466485044554174</v>
      </c>
      <c r="G1123" s="20">
        <v>465.2511763545307</v>
      </c>
      <c r="H1123" s="20">
        <v>31839</v>
      </c>
      <c r="I1123" s="20">
        <v>10410</v>
      </c>
      <c r="J1123" s="20">
        <v>0</v>
      </c>
      <c r="K1123" s="20">
        <v>10410</v>
      </c>
      <c r="L1123" s="20">
        <v>21429</v>
      </c>
      <c r="M1123" s="23">
        <v>46.058991549267304</v>
      </c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</row>
    <row r="1124" spans="1:39" ht="12.75">
      <c r="A1124" s="18" t="s">
        <v>3427</v>
      </c>
      <c r="B1124" s="18" t="s">
        <v>2279</v>
      </c>
      <c r="C1124" s="20">
        <v>422.62572369886715</v>
      </c>
      <c r="D1124" s="20">
        <v>10.167832886034827</v>
      </c>
      <c r="E1124" s="20">
        <v>0</v>
      </c>
      <c r="F1124" s="20">
        <v>10.167832886034827</v>
      </c>
      <c r="G1124" s="20">
        <v>412.4578908128323</v>
      </c>
      <c r="H1124" s="20">
        <v>37477</v>
      </c>
      <c r="I1124" s="20">
        <v>13794</v>
      </c>
      <c r="J1124" s="20">
        <v>0</v>
      </c>
      <c r="K1124" s="20">
        <v>13794</v>
      </c>
      <c r="L1124" s="20">
        <v>23683</v>
      </c>
      <c r="M1124" s="23">
        <v>57.419194849995044</v>
      </c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</row>
    <row r="1125" spans="1:39" ht="12.75">
      <c r="A1125" s="18" t="s">
        <v>3428</v>
      </c>
      <c r="B1125" s="18" t="s">
        <v>2280</v>
      </c>
      <c r="C1125" s="20">
        <v>196.60834836233147</v>
      </c>
      <c r="D1125" s="20">
        <v>0</v>
      </c>
      <c r="E1125" s="20">
        <v>0</v>
      </c>
      <c r="F1125" s="20">
        <v>0</v>
      </c>
      <c r="G1125" s="20">
        <v>196.60834836233147</v>
      </c>
      <c r="H1125" s="20">
        <v>6813</v>
      </c>
      <c r="I1125" s="20">
        <v>0</v>
      </c>
      <c r="J1125" s="20">
        <v>0</v>
      </c>
      <c r="K1125" s="20">
        <v>0</v>
      </c>
      <c r="L1125" s="20">
        <v>6813</v>
      </c>
      <c r="M1125" s="23">
        <v>34.65264856121092</v>
      </c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</row>
    <row r="1126" spans="1:39" ht="12.75">
      <c r="A1126" s="18" t="s">
        <v>3429</v>
      </c>
      <c r="B1126" s="18" t="s">
        <v>2873</v>
      </c>
      <c r="C1126" s="20">
        <v>593.7879859134755</v>
      </c>
      <c r="D1126" s="20">
        <v>4.1501351548054375</v>
      </c>
      <c r="E1126" s="20">
        <v>0</v>
      </c>
      <c r="F1126" s="20">
        <v>4.1501351548054375</v>
      </c>
      <c r="G1126" s="20">
        <v>589.63785075867</v>
      </c>
      <c r="H1126" s="20">
        <v>22916</v>
      </c>
      <c r="I1126" s="20">
        <v>5774</v>
      </c>
      <c r="J1126" s="20">
        <v>0</v>
      </c>
      <c r="K1126" s="20">
        <v>5774</v>
      </c>
      <c r="L1126" s="20">
        <v>17142</v>
      </c>
      <c r="M1126" s="23">
        <v>29.07208208893626</v>
      </c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</row>
    <row r="1127" spans="1:39" ht="12.75">
      <c r="A1127" s="18" t="s">
        <v>3430</v>
      </c>
      <c r="B1127" s="18" t="s">
        <v>2281</v>
      </c>
      <c r="C1127" s="20">
        <v>189.18749703184525</v>
      </c>
      <c r="D1127" s="20">
        <v>31.373646183599725</v>
      </c>
      <c r="E1127" s="20">
        <v>25.603363792875115</v>
      </c>
      <c r="F1127" s="20">
        <v>5.770282390724608</v>
      </c>
      <c r="G1127" s="20">
        <v>157.81385084824552</v>
      </c>
      <c r="H1127" s="20">
        <v>46178</v>
      </c>
      <c r="I1127" s="20">
        <v>30287</v>
      </c>
      <c r="J1127" s="20">
        <v>20386</v>
      </c>
      <c r="K1127" s="20">
        <v>9901</v>
      </c>
      <c r="L1127" s="20">
        <v>15891</v>
      </c>
      <c r="M1127" s="23">
        <v>100.69458361598979</v>
      </c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</row>
    <row r="1128" spans="1:39" ht="12.75">
      <c r="A1128" s="18" t="s">
        <v>3431</v>
      </c>
      <c r="B1128" s="18" t="s">
        <v>2874</v>
      </c>
      <c r="C1128" s="20">
        <v>352.1397065551915</v>
      </c>
      <c r="D1128" s="20">
        <v>0</v>
      </c>
      <c r="E1128" s="20">
        <v>0</v>
      </c>
      <c r="F1128" s="20">
        <v>0</v>
      </c>
      <c r="G1128" s="20">
        <v>352.1397065551915</v>
      </c>
      <c r="H1128" s="20">
        <v>10547</v>
      </c>
      <c r="I1128" s="20">
        <v>0</v>
      </c>
      <c r="J1128" s="20">
        <v>0</v>
      </c>
      <c r="K1128" s="20">
        <v>0</v>
      </c>
      <c r="L1128" s="20">
        <v>10547</v>
      </c>
      <c r="M1128" s="23">
        <v>29.951180749186403</v>
      </c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</row>
    <row r="1129" spans="1:39" ht="12.75">
      <c r="A1129" s="18" t="s">
        <v>3432</v>
      </c>
      <c r="B1129" s="18" t="s">
        <v>2282</v>
      </c>
      <c r="C1129" s="20">
        <v>198.09041105516502</v>
      </c>
      <c r="D1129" s="20">
        <v>0</v>
      </c>
      <c r="E1129" s="20">
        <v>0</v>
      </c>
      <c r="F1129" s="20">
        <v>0</v>
      </c>
      <c r="G1129" s="20">
        <v>198.09041105516502</v>
      </c>
      <c r="H1129" s="20">
        <v>4858</v>
      </c>
      <c r="I1129" s="20">
        <v>0</v>
      </c>
      <c r="J1129" s="20">
        <v>0</v>
      </c>
      <c r="K1129" s="20">
        <v>0</v>
      </c>
      <c r="L1129" s="20">
        <v>4858</v>
      </c>
      <c r="M1129" s="23">
        <v>24.52415527901108</v>
      </c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</row>
    <row r="1130" spans="1:39" ht="12.75">
      <c r="A1130" s="18" t="s">
        <v>3433</v>
      </c>
      <c r="B1130" s="18" t="s">
        <v>2283</v>
      </c>
      <c r="C1130" s="20">
        <v>280.5347277000362</v>
      </c>
      <c r="D1130" s="20">
        <v>0</v>
      </c>
      <c r="E1130" s="20">
        <v>0</v>
      </c>
      <c r="F1130" s="20">
        <v>0</v>
      </c>
      <c r="G1130" s="20">
        <v>280.5347277000362</v>
      </c>
      <c r="H1130" s="20">
        <v>14390</v>
      </c>
      <c r="I1130" s="20">
        <v>0</v>
      </c>
      <c r="J1130" s="20">
        <v>0</v>
      </c>
      <c r="K1130" s="20">
        <v>0</v>
      </c>
      <c r="L1130" s="20">
        <v>14390</v>
      </c>
      <c r="M1130" s="23">
        <v>51.29489713439903</v>
      </c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</row>
    <row r="1131" spans="1:39" ht="12.75">
      <c r="A1131" s="18" t="s">
        <v>3434</v>
      </c>
      <c r="B1131" s="18" t="s">
        <v>1400</v>
      </c>
      <c r="C1131" s="20">
        <v>342.14974673676727</v>
      </c>
      <c r="D1131" s="20">
        <v>5.820314572278766</v>
      </c>
      <c r="E1131" s="20">
        <v>0</v>
      </c>
      <c r="F1131" s="20">
        <v>5.820314572278766</v>
      </c>
      <c r="G1131" s="20">
        <v>336.3294321644885</v>
      </c>
      <c r="H1131" s="20">
        <v>29390</v>
      </c>
      <c r="I1131" s="20">
        <v>6492</v>
      </c>
      <c r="J1131" s="20">
        <v>0</v>
      </c>
      <c r="K1131" s="20">
        <v>6492</v>
      </c>
      <c r="L1131" s="20">
        <v>22898</v>
      </c>
      <c r="M1131" s="23">
        <v>68.0820582743448</v>
      </c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</row>
    <row r="1132" spans="1:39" ht="12.75">
      <c r="A1132" s="18" t="s">
        <v>3435</v>
      </c>
      <c r="B1132" s="18" t="s">
        <v>1402</v>
      </c>
      <c r="C1132" s="20">
        <v>787.6872045600123</v>
      </c>
      <c r="D1132" s="20">
        <v>6.036834076385535</v>
      </c>
      <c r="E1132" s="20">
        <v>0</v>
      </c>
      <c r="F1132" s="20">
        <v>6.036834076385535</v>
      </c>
      <c r="G1132" s="20">
        <v>781.6503704836268</v>
      </c>
      <c r="H1132" s="20">
        <v>68736</v>
      </c>
      <c r="I1132" s="20">
        <v>6166</v>
      </c>
      <c r="J1132" s="20">
        <v>0</v>
      </c>
      <c r="K1132" s="20">
        <v>6166</v>
      </c>
      <c r="L1132" s="20">
        <v>62570</v>
      </c>
      <c r="M1132" s="23">
        <v>80.04857716793042</v>
      </c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</row>
    <row r="1133" spans="1:39" ht="12.75">
      <c r="A1133" s="18" t="s">
        <v>3436</v>
      </c>
      <c r="B1133" s="18" t="s">
        <v>2284</v>
      </c>
      <c r="C1133" s="20">
        <v>180.1348354995554</v>
      </c>
      <c r="D1133" s="20">
        <v>2.2034549900327915</v>
      </c>
      <c r="E1133" s="20">
        <v>0</v>
      </c>
      <c r="F1133" s="20">
        <v>2.2034549900327915</v>
      </c>
      <c r="G1133" s="20">
        <v>177.93138050952263</v>
      </c>
      <c r="H1133" s="20">
        <v>13237</v>
      </c>
      <c r="I1133" s="20">
        <v>3077</v>
      </c>
      <c r="J1133" s="20">
        <v>0</v>
      </c>
      <c r="K1133" s="20">
        <v>3077</v>
      </c>
      <c r="L1133" s="20">
        <v>10160</v>
      </c>
      <c r="M1133" s="23">
        <v>57.10066414876297</v>
      </c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</row>
    <row r="1134" spans="1:39" ht="12.75">
      <c r="A1134" s="18" t="s">
        <v>3437</v>
      </c>
      <c r="B1134" s="18" t="s">
        <v>2540</v>
      </c>
      <c r="C1134" s="20">
        <v>661.6030356066599</v>
      </c>
      <c r="D1134" s="20">
        <v>23.1064257702627</v>
      </c>
      <c r="E1134" s="20">
        <v>0</v>
      </c>
      <c r="F1134" s="20">
        <v>23.1064257702627</v>
      </c>
      <c r="G1134" s="20">
        <v>638.4966098363973</v>
      </c>
      <c r="H1134" s="20">
        <v>56217</v>
      </c>
      <c r="I1134" s="20">
        <v>22594</v>
      </c>
      <c r="J1134" s="20">
        <v>0</v>
      </c>
      <c r="K1134" s="20">
        <v>22594</v>
      </c>
      <c r="L1134" s="20">
        <v>33623</v>
      </c>
      <c r="M1134" s="23">
        <v>52.659637470299586</v>
      </c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</row>
    <row r="1135" spans="1:39" ht="12.75">
      <c r="A1135" s="18" t="s">
        <v>3438</v>
      </c>
      <c r="B1135" s="18" t="s">
        <v>2285</v>
      </c>
      <c r="C1135" s="20">
        <v>100.06920018702753</v>
      </c>
      <c r="D1135" s="20">
        <v>0</v>
      </c>
      <c r="E1135" s="20">
        <v>0</v>
      </c>
      <c r="F1135" s="20">
        <v>0</v>
      </c>
      <c r="G1135" s="20">
        <v>100.06920018702753</v>
      </c>
      <c r="H1135" s="20">
        <v>2266</v>
      </c>
      <c r="I1135" s="20">
        <v>0</v>
      </c>
      <c r="J1135" s="20">
        <v>0</v>
      </c>
      <c r="K1135" s="20">
        <v>0</v>
      </c>
      <c r="L1135" s="20">
        <v>2266</v>
      </c>
      <c r="M1135" s="23">
        <v>22.644330081232656</v>
      </c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</row>
    <row r="1136" spans="1:39" ht="12.75">
      <c r="A1136" s="18" t="s">
        <v>3439</v>
      </c>
      <c r="B1136" s="18" t="s">
        <v>2286</v>
      </c>
      <c r="C1136" s="20">
        <v>317.525312616675</v>
      </c>
      <c r="D1136" s="20">
        <v>1.8813660886342163</v>
      </c>
      <c r="E1136" s="20">
        <v>0</v>
      </c>
      <c r="F1136" s="20">
        <v>1.8813660886342163</v>
      </c>
      <c r="G1136" s="20">
        <v>315.64394652804083</v>
      </c>
      <c r="H1136" s="20">
        <v>16582</v>
      </c>
      <c r="I1136" s="20">
        <v>2715</v>
      </c>
      <c r="J1136" s="20">
        <v>0</v>
      </c>
      <c r="K1136" s="20">
        <v>2715</v>
      </c>
      <c r="L1136" s="20">
        <v>13867</v>
      </c>
      <c r="M1136" s="23">
        <v>43.932412303583014</v>
      </c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</row>
    <row r="1137" spans="1:39" ht="12.75">
      <c r="A1137" s="18" t="s">
        <v>3440</v>
      </c>
      <c r="B1137" s="18" t="s">
        <v>2287</v>
      </c>
      <c r="C1137" s="20">
        <v>280.8216620662681</v>
      </c>
      <c r="D1137" s="20">
        <v>4.12573856377218</v>
      </c>
      <c r="E1137" s="20">
        <v>0</v>
      </c>
      <c r="F1137" s="20">
        <v>4.12573856377218</v>
      </c>
      <c r="G1137" s="20">
        <v>276.69592350249593</v>
      </c>
      <c r="H1137" s="20">
        <v>22094</v>
      </c>
      <c r="I1137" s="20">
        <v>6396</v>
      </c>
      <c r="J1137" s="20">
        <v>0</v>
      </c>
      <c r="K1137" s="20">
        <v>6396</v>
      </c>
      <c r="L1137" s="20">
        <v>15698</v>
      </c>
      <c r="M1137" s="23">
        <v>56.73375957726532</v>
      </c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</row>
    <row r="1138" spans="1:39" ht="12.75">
      <c r="A1138" s="18" t="s">
        <v>3441</v>
      </c>
      <c r="B1138" s="18" t="s">
        <v>1404</v>
      </c>
      <c r="C1138" s="20">
        <v>253.53097788295182</v>
      </c>
      <c r="D1138" s="20">
        <v>0</v>
      </c>
      <c r="E1138" s="20">
        <v>0</v>
      </c>
      <c r="F1138" s="20">
        <v>0</v>
      </c>
      <c r="G1138" s="20">
        <v>253.53097788295182</v>
      </c>
      <c r="H1138" s="20">
        <v>16315</v>
      </c>
      <c r="I1138" s="20">
        <v>0</v>
      </c>
      <c r="J1138" s="20">
        <v>0</v>
      </c>
      <c r="K1138" s="20">
        <v>0</v>
      </c>
      <c r="L1138" s="20">
        <v>16315</v>
      </c>
      <c r="M1138" s="23">
        <v>64.3511106068158</v>
      </c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</row>
    <row r="1139" spans="1:39" ht="12.75">
      <c r="A1139" s="18" t="s">
        <v>3442</v>
      </c>
      <c r="B1139" s="18" t="s">
        <v>2543</v>
      </c>
      <c r="C1139" s="20">
        <v>284.72111855128566</v>
      </c>
      <c r="D1139" s="20">
        <v>9.297395784467371</v>
      </c>
      <c r="E1139" s="20">
        <v>0</v>
      </c>
      <c r="F1139" s="20">
        <v>9.297395784467371</v>
      </c>
      <c r="G1139" s="20">
        <v>275.4237227668183</v>
      </c>
      <c r="H1139" s="20">
        <v>33061</v>
      </c>
      <c r="I1139" s="20">
        <v>19004</v>
      </c>
      <c r="J1139" s="20">
        <v>0</v>
      </c>
      <c r="K1139" s="20">
        <v>19004</v>
      </c>
      <c r="L1139" s="20">
        <v>14057</v>
      </c>
      <c r="M1139" s="23">
        <v>51.037724197421674</v>
      </c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</row>
    <row r="1140" spans="1:39" ht="12.75">
      <c r="A1140" s="18" t="s">
        <v>3443</v>
      </c>
      <c r="B1140" s="18" t="s">
        <v>4278</v>
      </c>
      <c r="C1140" s="20">
        <v>384.18922522184425</v>
      </c>
      <c r="D1140" s="20">
        <v>7.9999548261327345</v>
      </c>
      <c r="E1140" s="20">
        <v>0</v>
      </c>
      <c r="F1140" s="20">
        <v>7.9999548261327345</v>
      </c>
      <c r="G1140" s="20">
        <v>376.1892703957115</v>
      </c>
      <c r="H1140" s="20">
        <v>33337</v>
      </c>
      <c r="I1140" s="20">
        <v>13448</v>
      </c>
      <c r="J1140" s="20">
        <v>0</v>
      </c>
      <c r="K1140" s="20">
        <v>13448</v>
      </c>
      <c r="L1140" s="20">
        <v>19889</v>
      </c>
      <c r="M1140" s="23">
        <v>52.86966313281308</v>
      </c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</row>
    <row r="1141" spans="1:39" ht="12.75">
      <c r="A1141" s="18" t="s">
        <v>3444</v>
      </c>
      <c r="B1141" s="18" t="s">
        <v>2288</v>
      </c>
      <c r="C1141" s="20">
        <v>236.188082747714</v>
      </c>
      <c r="D1141" s="20">
        <v>7.153877635962723</v>
      </c>
      <c r="E1141" s="20">
        <v>0</v>
      </c>
      <c r="F1141" s="20">
        <v>7.153877635962723</v>
      </c>
      <c r="G1141" s="20">
        <v>229.03420511175128</v>
      </c>
      <c r="H1141" s="20">
        <v>16405</v>
      </c>
      <c r="I1141" s="20">
        <v>9259</v>
      </c>
      <c r="J1141" s="20">
        <v>0</v>
      </c>
      <c r="K1141" s="20">
        <v>9259</v>
      </c>
      <c r="L1141" s="20">
        <v>7146</v>
      </c>
      <c r="M1141" s="23">
        <v>31.200579828298114</v>
      </c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</row>
    <row r="1142" spans="1:39" ht="12.75">
      <c r="A1142" s="18" t="s">
        <v>3445</v>
      </c>
      <c r="B1142" s="18" t="s">
        <v>2881</v>
      </c>
      <c r="C1142" s="20">
        <v>185.9020553337403</v>
      </c>
      <c r="D1142" s="20">
        <v>0</v>
      </c>
      <c r="E1142" s="20">
        <v>0</v>
      </c>
      <c r="F1142" s="20">
        <v>0</v>
      </c>
      <c r="G1142" s="20">
        <v>185.9020553337403</v>
      </c>
      <c r="H1142" s="20">
        <v>11766</v>
      </c>
      <c r="I1142" s="20">
        <v>0</v>
      </c>
      <c r="J1142" s="20">
        <v>0</v>
      </c>
      <c r="K1142" s="20">
        <v>0</v>
      </c>
      <c r="L1142" s="20">
        <v>11766</v>
      </c>
      <c r="M1142" s="23">
        <v>63.29139276527692</v>
      </c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</row>
    <row r="1143" spans="1:39" ht="12.75">
      <c r="A1143" s="18" t="s">
        <v>3446</v>
      </c>
      <c r="B1143" s="18" t="s">
        <v>794</v>
      </c>
      <c r="C1143" s="20">
        <v>269.8287362166616</v>
      </c>
      <c r="D1143" s="20">
        <v>9.153806593299674</v>
      </c>
      <c r="E1143" s="20">
        <v>0</v>
      </c>
      <c r="F1143" s="20">
        <v>9.153806593299674</v>
      </c>
      <c r="G1143" s="20">
        <v>260.6749296233619</v>
      </c>
      <c r="H1143" s="20">
        <v>22927</v>
      </c>
      <c r="I1143" s="20">
        <v>11733</v>
      </c>
      <c r="J1143" s="20">
        <v>0</v>
      </c>
      <c r="K1143" s="20">
        <v>11733</v>
      </c>
      <c r="L1143" s="20">
        <v>11194</v>
      </c>
      <c r="M1143" s="23">
        <v>42.94237277122788</v>
      </c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</row>
    <row r="1144" spans="1:39" ht="12.75">
      <c r="A1144" s="18" t="s">
        <v>3447</v>
      </c>
      <c r="B1144" s="18" t="s">
        <v>2289</v>
      </c>
      <c r="C1144" s="20">
        <v>376.3517870511619</v>
      </c>
      <c r="D1144" s="20">
        <v>0</v>
      </c>
      <c r="E1144" s="20">
        <v>0</v>
      </c>
      <c r="F1144" s="20">
        <v>0</v>
      </c>
      <c r="G1144" s="20">
        <v>376.3517870511619</v>
      </c>
      <c r="H1144" s="20">
        <v>11971</v>
      </c>
      <c r="I1144" s="20">
        <v>0</v>
      </c>
      <c r="J1144" s="20">
        <v>0</v>
      </c>
      <c r="K1144" s="20">
        <v>0</v>
      </c>
      <c r="L1144" s="20">
        <v>11971</v>
      </c>
      <c r="M1144" s="23">
        <v>31.80800626402404</v>
      </c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</row>
    <row r="1145" spans="1:39" ht="12.75">
      <c r="A1145" s="18" t="s">
        <v>3448</v>
      </c>
      <c r="B1145" s="18" t="s">
        <v>2290</v>
      </c>
      <c r="C1145" s="20">
        <v>443.118994530101</v>
      </c>
      <c r="D1145" s="20">
        <v>1.8811259335449941</v>
      </c>
      <c r="E1145" s="20">
        <v>0</v>
      </c>
      <c r="F1145" s="20">
        <v>1.8811259335449941</v>
      </c>
      <c r="G1145" s="20">
        <v>441.23786859655604</v>
      </c>
      <c r="H1145" s="20">
        <v>12597</v>
      </c>
      <c r="I1145" s="20">
        <v>2512</v>
      </c>
      <c r="J1145" s="20">
        <v>0</v>
      </c>
      <c r="K1145" s="20">
        <v>2512</v>
      </c>
      <c r="L1145" s="20">
        <v>10085</v>
      </c>
      <c r="M1145" s="23">
        <v>22.856152469590448</v>
      </c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</row>
    <row r="1146" spans="1:39" ht="12.75">
      <c r="A1146" s="18" t="s">
        <v>3449</v>
      </c>
      <c r="B1146" s="18" t="s">
        <v>2291</v>
      </c>
      <c r="C1146" s="20">
        <v>148.84822507242296</v>
      </c>
      <c r="D1146" s="20">
        <v>0.7679213804824955</v>
      </c>
      <c r="E1146" s="20">
        <v>0</v>
      </c>
      <c r="F1146" s="20">
        <v>0.7679213804824955</v>
      </c>
      <c r="G1146" s="20">
        <v>148.0803036919405</v>
      </c>
      <c r="H1146" s="20">
        <v>8125</v>
      </c>
      <c r="I1146" s="20">
        <v>487</v>
      </c>
      <c r="J1146" s="20">
        <v>0</v>
      </c>
      <c r="K1146" s="20">
        <v>487</v>
      </c>
      <c r="L1146" s="20">
        <v>7638</v>
      </c>
      <c r="M1146" s="23">
        <v>51.580121120562715</v>
      </c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</row>
    <row r="1147" spans="1:39" ht="12.75">
      <c r="A1147" s="18" t="s">
        <v>3450</v>
      </c>
      <c r="B1147" s="18" t="s">
        <v>2549</v>
      </c>
      <c r="C1147" s="20">
        <v>345.09699717335144</v>
      </c>
      <c r="D1147" s="20">
        <v>3.7429197685090267</v>
      </c>
      <c r="E1147" s="20">
        <v>0</v>
      </c>
      <c r="F1147" s="20">
        <v>3.7429197685090267</v>
      </c>
      <c r="G1147" s="20">
        <v>341.3540774048424</v>
      </c>
      <c r="H1147" s="20">
        <v>15637</v>
      </c>
      <c r="I1147" s="20">
        <v>5362</v>
      </c>
      <c r="J1147" s="20">
        <v>0</v>
      </c>
      <c r="K1147" s="20">
        <v>5362</v>
      </c>
      <c r="L1147" s="20">
        <v>10275</v>
      </c>
      <c r="M1147" s="23">
        <v>30.100709732592282</v>
      </c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</row>
    <row r="1148" spans="1:39" ht="12.75">
      <c r="A1148" s="18" t="s">
        <v>3451</v>
      </c>
      <c r="B1148" s="18" t="s">
        <v>4818</v>
      </c>
      <c r="C1148" s="20">
        <v>545.2101364752723</v>
      </c>
      <c r="D1148" s="20">
        <v>36.43925871614325</v>
      </c>
      <c r="E1148" s="20">
        <v>36.43925871614325</v>
      </c>
      <c r="F1148" s="20">
        <v>0</v>
      </c>
      <c r="G1148" s="20">
        <v>508.77087775912906</v>
      </c>
      <c r="H1148" s="20">
        <v>92522</v>
      </c>
      <c r="I1148" s="20">
        <v>58314</v>
      </c>
      <c r="J1148" s="20">
        <v>58314</v>
      </c>
      <c r="K1148" s="20">
        <v>0</v>
      </c>
      <c r="L1148" s="20">
        <v>34208</v>
      </c>
      <c r="M1148" s="23">
        <v>67.23655282839387</v>
      </c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</row>
    <row r="1149" spans="1:39" ht="12.75">
      <c r="A1149" s="18" t="s">
        <v>3452</v>
      </c>
      <c r="B1149" s="18" t="s">
        <v>4284</v>
      </c>
      <c r="C1149" s="20">
        <v>300.59256260538154</v>
      </c>
      <c r="D1149" s="20">
        <v>0</v>
      </c>
      <c r="E1149" s="20">
        <v>0</v>
      </c>
      <c r="F1149" s="20">
        <v>0</v>
      </c>
      <c r="G1149" s="20">
        <v>300.59256260538154</v>
      </c>
      <c r="H1149" s="20">
        <v>10916</v>
      </c>
      <c r="I1149" s="20">
        <v>0</v>
      </c>
      <c r="J1149" s="20">
        <v>0</v>
      </c>
      <c r="K1149" s="20">
        <v>0</v>
      </c>
      <c r="L1149" s="20">
        <v>10916</v>
      </c>
      <c r="M1149" s="23">
        <v>36.31493708755045</v>
      </c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</row>
    <row r="1150" spans="1:39" ht="12.75">
      <c r="A1150" s="18" t="s">
        <v>3453</v>
      </c>
      <c r="B1150" s="18" t="s">
        <v>4819</v>
      </c>
      <c r="C1150" s="20">
        <v>459.3966157437491</v>
      </c>
      <c r="D1150" s="20">
        <v>5.030840623893578</v>
      </c>
      <c r="E1150" s="20">
        <v>0</v>
      </c>
      <c r="F1150" s="20">
        <v>5.030840623893578</v>
      </c>
      <c r="G1150" s="20">
        <v>454.3657751198555</v>
      </c>
      <c r="H1150" s="20">
        <v>19923</v>
      </c>
      <c r="I1150" s="20">
        <v>6236</v>
      </c>
      <c r="J1150" s="20">
        <v>0</v>
      </c>
      <c r="K1150" s="20">
        <v>6236</v>
      </c>
      <c r="L1150" s="20">
        <v>13687</v>
      </c>
      <c r="M1150" s="23">
        <v>30.123307584928806</v>
      </c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</row>
    <row r="1151" spans="1:39" ht="12.75">
      <c r="A1151" s="18" t="s">
        <v>3454</v>
      </c>
      <c r="B1151" s="18" t="s">
        <v>4820</v>
      </c>
      <c r="C1151" s="20">
        <v>334.75147268737794</v>
      </c>
      <c r="D1151" s="20">
        <v>2.360643831855916</v>
      </c>
      <c r="E1151" s="20">
        <v>0</v>
      </c>
      <c r="F1151" s="20">
        <v>2.360643831855916</v>
      </c>
      <c r="G1151" s="20">
        <v>332.390828855522</v>
      </c>
      <c r="H1151" s="20">
        <v>14120</v>
      </c>
      <c r="I1151" s="20">
        <v>2963</v>
      </c>
      <c r="J1151" s="20">
        <v>0</v>
      </c>
      <c r="K1151" s="20">
        <v>2963</v>
      </c>
      <c r="L1151" s="20">
        <v>11157</v>
      </c>
      <c r="M1151" s="23">
        <v>33.56590805593356</v>
      </c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</row>
    <row r="1152" spans="1:39" ht="12.75">
      <c r="A1152" s="18" t="s">
        <v>3455</v>
      </c>
      <c r="B1152" s="18" t="s">
        <v>2893</v>
      </c>
      <c r="C1152" s="20">
        <v>440.15297415861744</v>
      </c>
      <c r="D1152" s="20">
        <v>12.546666728442895</v>
      </c>
      <c r="E1152" s="20">
        <v>0</v>
      </c>
      <c r="F1152" s="20">
        <v>12.546666728442895</v>
      </c>
      <c r="G1152" s="20">
        <v>427.6063074301745</v>
      </c>
      <c r="H1152" s="20">
        <v>35865</v>
      </c>
      <c r="I1152" s="20">
        <v>13625</v>
      </c>
      <c r="J1152" s="20">
        <v>0</v>
      </c>
      <c r="K1152" s="20">
        <v>13625</v>
      </c>
      <c r="L1152" s="20">
        <v>22240</v>
      </c>
      <c r="M1152" s="23">
        <v>52.01045824992106</v>
      </c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</row>
    <row r="1153" spans="1:39" ht="12.75">
      <c r="A1153" s="18" t="s">
        <v>3456</v>
      </c>
      <c r="B1153" s="18" t="s">
        <v>2292</v>
      </c>
      <c r="C1153" s="20">
        <v>222.7826708411953</v>
      </c>
      <c r="D1153" s="20">
        <v>0</v>
      </c>
      <c r="E1153" s="20">
        <v>0</v>
      </c>
      <c r="F1153" s="20">
        <v>0</v>
      </c>
      <c r="G1153" s="20">
        <v>222.7826708411953</v>
      </c>
      <c r="H1153" s="20">
        <v>7065</v>
      </c>
      <c r="I1153" s="20">
        <v>0</v>
      </c>
      <c r="J1153" s="20">
        <v>0</v>
      </c>
      <c r="K1153" s="20">
        <v>0</v>
      </c>
      <c r="L1153" s="20">
        <v>7065</v>
      </c>
      <c r="M1153" s="23">
        <v>31.712520427749503</v>
      </c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</row>
    <row r="1154" spans="1:39" ht="12.75">
      <c r="A1154" s="18" t="s">
        <v>3457</v>
      </c>
      <c r="B1154" s="18" t="s">
        <v>2852</v>
      </c>
      <c r="C1154" s="20">
        <v>190.6780867747519</v>
      </c>
      <c r="D1154" s="20">
        <v>9.826284472583517</v>
      </c>
      <c r="E1154" s="20">
        <v>0</v>
      </c>
      <c r="F1154" s="20">
        <v>9.826284472583517</v>
      </c>
      <c r="G1154" s="20">
        <v>180.85180230216838</v>
      </c>
      <c r="H1154" s="20">
        <v>23208</v>
      </c>
      <c r="I1154" s="20">
        <v>13617</v>
      </c>
      <c r="J1154" s="20">
        <v>0</v>
      </c>
      <c r="K1154" s="20">
        <v>13617</v>
      </c>
      <c r="L1154" s="20">
        <v>9591</v>
      </c>
      <c r="M1154" s="23">
        <v>53.032371687263</v>
      </c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</row>
    <row r="1155" spans="1:39" ht="12.75">
      <c r="A1155" s="18"/>
      <c r="B1155" s="18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</row>
    <row r="1156" spans="1:39" ht="12.75">
      <c r="A1156" s="21" t="s">
        <v>3458</v>
      </c>
      <c r="B1156" s="21" t="s">
        <v>4906</v>
      </c>
      <c r="C1156" s="22">
        <v>43561.76472291624</v>
      </c>
      <c r="D1156" s="22">
        <v>1660.8660363174727</v>
      </c>
      <c r="E1156" s="22">
        <v>1165.642650771643</v>
      </c>
      <c r="F1156" s="22">
        <v>495.2233855458297</v>
      </c>
      <c r="G1156" s="22">
        <v>41900.89868659877</v>
      </c>
      <c r="H1156" s="22">
        <v>4468976</v>
      </c>
      <c r="I1156" s="22">
        <v>3245665</v>
      </c>
      <c r="J1156" s="22">
        <v>2535614</v>
      </c>
      <c r="K1156" s="22">
        <v>710051</v>
      </c>
      <c r="L1156" s="22">
        <v>1223311</v>
      </c>
      <c r="M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21" t="s">
        <v>3458</v>
      </c>
      <c r="AC1156" s="21" t="s">
        <v>4906</v>
      </c>
      <c r="AD1156" s="22">
        <v>43561.76472291624</v>
      </c>
      <c r="AE1156" s="22">
        <v>1660.8660363174727</v>
      </c>
      <c r="AF1156" s="22">
        <v>1165.642650771643</v>
      </c>
      <c r="AG1156" s="22">
        <v>495.2233855458297</v>
      </c>
      <c r="AH1156" s="22">
        <v>41900.89868659877</v>
      </c>
      <c r="AI1156" s="22">
        <v>4468976</v>
      </c>
      <c r="AJ1156" s="22">
        <v>3245665</v>
      </c>
      <c r="AK1156" s="22">
        <v>2535614</v>
      </c>
      <c r="AL1156" s="22">
        <v>710051</v>
      </c>
      <c r="AM1156" s="22">
        <v>1223311</v>
      </c>
    </row>
    <row r="1157" spans="1:39" ht="12.75">
      <c r="A1157" s="18" t="s">
        <v>3459</v>
      </c>
      <c r="B1157" s="18" t="s">
        <v>2293</v>
      </c>
      <c r="C1157" s="20">
        <v>655.2818683293739</v>
      </c>
      <c r="D1157" s="20">
        <v>12.26930574715839</v>
      </c>
      <c r="E1157" s="20">
        <v>0.23043073861589589</v>
      </c>
      <c r="F1157" s="20">
        <v>12.038875008542494</v>
      </c>
      <c r="G1157" s="20">
        <v>643.0125625822154</v>
      </c>
      <c r="H1157" s="20">
        <v>58861</v>
      </c>
      <c r="I1157" s="20">
        <v>29962</v>
      </c>
      <c r="J1157" s="20">
        <v>297</v>
      </c>
      <c r="K1157" s="20">
        <v>29665</v>
      </c>
      <c r="L1157" s="20">
        <v>28899</v>
      </c>
      <c r="M1157" s="23">
        <v>44.943134367308694</v>
      </c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</row>
    <row r="1158" spans="1:39" ht="12.75">
      <c r="A1158" s="18" t="s">
        <v>3460</v>
      </c>
      <c r="B1158" s="18" t="s">
        <v>2294</v>
      </c>
      <c r="C1158" s="20">
        <v>764.4961885997375</v>
      </c>
      <c r="D1158" s="20">
        <v>5.90910052652652</v>
      </c>
      <c r="E1158" s="20">
        <v>0</v>
      </c>
      <c r="F1158" s="20">
        <v>5.90910052652652</v>
      </c>
      <c r="G1158" s="20">
        <v>758.587088073211</v>
      </c>
      <c r="H1158" s="20">
        <v>25440</v>
      </c>
      <c r="I1158" s="20">
        <v>8199</v>
      </c>
      <c r="J1158" s="20">
        <v>0</v>
      </c>
      <c r="K1158" s="20">
        <v>8199</v>
      </c>
      <c r="L1158" s="20">
        <v>17241</v>
      </c>
      <c r="M1158" s="23">
        <v>22.727779408678884</v>
      </c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</row>
    <row r="1159" spans="1:39" ht="12.75">
      <c r="A1159" s="18" t="s">
        <v>3461</v>
      </c>
      <c r="B1159" s="18" t="s">
        <v>2295</v>
      </c>
      <c r="C1159" s="20">
        <v>291.5287971820773</v>
      </c>
      <c r="D1159" s="20">
        <v>58.35687393749713</v>
      </c>
      <c r="E1159" s="20">
        <v>55.449301986530465</v>
      </c>
      <c r="F1159" s="20">
        <v>2.9075719509666627</v>
      </c>
      <c r="G1159" s="20">
        <v>233.1719232445802</v>
      </c>
      <c r="H1159" s="20">
        <v>76627</v>
      </c>
      <c r="I1159" s="20">
        <v>57427</v>
      </c>
      <c r="J1159" s="20">
        <v>49359</v>
      </c>
      <c r="K1159" s="20">
        <v>8068</v>
      </c>
      <c r="L1159" s="20">
        <v>19200</v>
      </c>
      <c r="M1159" s="23">
        <v>82.34267545094018</v>
      </c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</row>
    <row r="1160" spans="1:39" ht="12.75">
      <c r="A1160" s="18" t="s">
        <v>3462</v>
      </c>
      <c r="B1160" s="18" t="s">
        <v>2296</v>
      </c>
      <c r="C1160" s="20">
        <v>338.681232343099</v>
      </c>
      <c r="D1160" s="20">
        <v>10.771015211238023</v>
      </c>
      <c r="E1160" s="20">
        <v>2.2560373715295756</v>
      </c>
      <c r="F1160" s="20">
        <v>8.514977839708447</v>
      </c>
      <c r="G1160" s="20">
        <v>327.910217131861</v>
      </c>
      <c r="H1160" s="20">
        <v>23388</v>
      </c>
      <c r="I1160" s="20">
        <v>12766</v>
      </c>
      <c r="J1160" s="20">
        <v>3068</v>
      </c>
      <c r="K1160" s="20">
        <v>9698</v>
      </c>
      <c r="L1160" s="20">
        <v>10622</v>
      </c>
      <c r="M1160" s="23">
        <v>32.39301322449683</v>
      </c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</row>
    <row r="1161" spans="1:39" ht="12.75">
      <c r="A1161" s="18" t="s">
        <v>3463</v>
      </c>
      <c r="B1161" s="18" t="s">
        <v>2297</v>
      </c>
      <c r="C1161" s="20">
        <v>832.4353953852385</v>
      </c>
      <c r="D1161" s="20">
        <v>12.70206830674832</v>
      </c>
      <c r="E1161" s="20">
        <v>0</v>
      </c>
      <c r="F1161" s="20">
        <v>12.70206830674832</v>
      </c>
      <c r="G1161" s="20">
        <v>819.7333270784902</v>
      </c>
      <c r="H1161" s="20">
        <v>41481</v>
      </c>
      <c r="I1161" s="20">
        <v>15531</v>
      </c>
      <c r="J1161" s="20">
        <v>0</v>
      </c>
      <c r="K1161" s="20">
        <v>15531</v>
      </c>
      <c r="L1161" s="20">
        <v>25950</v>
      </c>
      <c r="M1161" s="23">
        <v>31.65663654604013</v>
      </c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</row>
    <row r="1162" spans="1:39" ht="12.75">
      <c r="A1162" s="18" t="s">
        <v>3464</v>
      </c>
      <c r="B1162" s="18" t="s">
        <v>2298</v>
      </c>
      <c r="C1162" s="20">
        <v>1160.0894176161867</v>
      </c>
      <c r="D1162" s="20">
        <v>7.962242368994819</v>
      </c>
      <c r="E1162" s="20">
        <v>0</v>
      </c>
      <c r="F1162" s="20">
        <v>7.962242368994819</v>
      </c>
      <c r="G1162" s="20">
        <v>1152.1271752471919</v>
      </c>
      <c r="H1162" s="20">
        <v>32986</v>
      </c>
      <c r="I1162" s="20">
        <v>9771</v>
      </c>
      <c r="J1162" s="20">
        <v>0</v>
      </c>
      <c r="K1162" s="20">
        <v>9771</v>
      </c>
      <c r="L1162" s="20">
        <v>23215</v>
      </c>
      <c r="M1162" s="23">
        <v>20.14968529409018</v>
      </c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</row>
    <row r="1163" spans="1:39" ht="12.75">
      <c r="A1163" s="18" t="s">
        <v>3465</v>
      </c>
      <c r="B1163" s="18" t="s">
        <v>2299</v>
      </c>
      <c r="C1163" s="20">
        <v>810.6372345407883</v>
      </c>
      <c r="D1163" s="20">
        <v>2.389084063161561</v>
      </c>
      <c r="E1163" s="20">
        <v>0</v>
      </c>
      <c r="F1163" s="20">
        <v>2.389084063161561</v>
      </c>
      <c r="G1163" s="20">
        <v>808.2481504776267</v>
      </c>
      <c r="H1163" s="20">
        <v>15752</v>
      </c>
      <c r="I1163" s="20">
        <v>3087</v>
      </c>
      <c r="J1163" s="20">
        <v>0</v>
      </c>
      <c r="K1163" s="20">
        <v>3087</v>
      </c>
      <c r="L1163" s="20">
        <v>12665</v>
      </c>
      <c r="M1163" s="23">
        <v>15.669692522668608</v>
      </c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</row>
    <row r="1164" spans="1:39" ht="12.75">
      <c r="A1164" s="18" t="s">
        <v>3466</v>
      </c>
      <c r="B1164" s="18" t="s">
        <v>2300</v>
      </c>
      <c r="C1164" s="20">
        <v>839.2495427593819</v>
      </c>
      <c r="D1164" s="20">
        <v>49.979723111220764</v>
      </c>
      <c r="E1164" s="20">
        <v>45.08130099193318</v>
      </c>
      <c r="F1164" s="20">
        <v>4.898422119287581</v>
      </c>
      <c r="G1164" s="20">
        <v>789.2698196481612</v>
      </c>
      <c r="H1164" s="20">
        <v>98310</v>
      </c>
      <c r="I1164" s="20">
        <v>70845</v>
      </c>
      <c r="J1164" s="20">
        <v>66488</v>
      </c>
      <c r="K1164" s="20">
        <v>4357</v>
      </c>
      <c r="L1164" s="20">
        <v>27465</v>
      </c>
      <c r="M1164" s="23">
        <v>34.797985829793014</v>
      </c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</row>
    <row r="1165" spans="1:39" ht="12.75">
      <c r="A1165" s="18" t="s">
        <v>3467</v>
      </c>
      <c r="B1165" s="18" t="s">
        <v>2301</v>
      </c>
      <c r="C1165" s="20">
        <v>881.9916127186444</v>
      </c>
      <c r="D1165" s="20">
        <v>111.66159792709864</v>
      </c>
      <c r="E1165" s="20">
        <v>109.58178728668379</v>
      </c>
      <c r="F1165" s="20">
        <v>2.079810640414858</v>
      </c>
      <c r="G1165" s="20">
        <v>770.3300147915458</v>
      </c>
      <c r="H1165" s="20">
        <v>252161</v>
      </c>
      <c r="I1165" s="20">
        <v>212126</v>
      </c>
      <c r="J1165" s="20">
        <v>208725</v>
      </c>
      <c r="K1165" s="20">
        <v>3401</v>
      </c>
      <c r="L1165" s="20">
        <v>40035</v>
      </c>
      <c r="M1165" s="23">
        <v>51.97123210995955</v>
      </c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</row>
    <row r="1166" spans="1:39" ht="12.75">
      <c r="A1166" s="18" t="s">
        <v>3468</v>
      </c>
      <c r="B1166" s="18" t="s">
        <v>2302</v>
      </c>
      <c r="C1166" s="20">
        <v>1071.114930426453</v>
      </c>
      <c r="D1166" s="20">
        <v>99.03608233690207</v>
      </c>
      <c r="E1166" s="20">
        <v>91.64603379236932</v>
      </c>
      <c r="F1166" s="20">
        <v>7.390048544532746</v>
      </c>
      <c r="G1166" s="20">
        <v>972.0788480895508</v>
      </c>
      <c r="H1166" s="20">
        <v>183577</v>
      </c>
      <c r="I1166" s="20">
        <v>142448</v>
      </c>
      <c r="J1166" s="20">
        <v>132977</v>
      </c>
      <c r="K1166" s="20">
        <v>9471</v>
      </c>
      <c r="L1166" s="20">
        <v>41129</v>
      </c>
      <c r="M1166" s="23">
        <v>42.31035381628947</v>
      </c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</row>
    <row r="1167" spans="1:39" ht="12.75">
      <c r="A1167" s="18" t="s">
        <v>3469</v>
      </c>
      <c r="B1167" s="18" t="s">
        <v>2303</v>
      </c>
      <c r="C1167" s="20">
        <v>529.4157814326139</v>
      </c>
      <c r="D1167" s="20">
        <v>0</v>
      </c>
      <c r="E1167" s="20">
        <v>0</v>
      </c>
      <c r="F1167" s="20">
        <v>0</v>
      </c>
      <c r="G1167" s="20">
        <v>529.4157814326139</v>
      </c>
      <c r="H1167" s="20">
        <v>10560</v>
      </c>
      <c r="I1167" s="20">
        <v>0</v>
      </c>
      <c r="J1167" s="20">
        <v>0</v>
      </c>
      <c r="K1167" s="20">
        <v>0</v>
      </c>
      <c r="L1167" s="20">
        <v>10560</v>
      </c>
      <c r="M1167" s="23">
        <v>19.946515329453053</v>
      </c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</row>
    <row r="1168" spans="1:39" ht="12.75">
      <c r="A1168" s="18" t="s">
        <v>3470</v>
      </c>
      <c r="B1168" s="18" t="s">
        <v>2304</v>
      </c>
      <c r="C1168" s="20">
        <v>1312.9622763459206</v>
      </c>
      <c r="D1168" s="20">
        <v>0</v>
      </c>
      <c r="E1168" s="20">
        <v>0</v>
      </c>
      <c r="F1168" s="20">
        <v>0</v>
      </c>
      <c r="G1168" s="20">
        <v>1312.9622763459206</v>
      </c>
      <c r="H1168" s="20">
        <v>9991</v>
      </c>
      <c r="I1168" s="20">
        <v>0</v>
      </c>
      <c r="J1168" s="20">
        <v>0</v>
      </c>
      <c r="K1168" s="20">
        <v>0</v>
      </c>
      <c r="L1168" s="20">
        <v>9991</v>
      </c>
      <c r="M1168" s="23">
        <v>7.609510326378725</v>
      </c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</row>
    <row r="1169" spans="1:39" ht="12.75">
      <c r="A1169" s="18" t="s">
        <v>3471</v>
      </c>
      <c r="B1169" s="18" t="s">
        <v>2305</v>
      </c>
      <c r="C1169" s="20">
        <v>703.6473882361844</v>
      </c>
      <c r="D1169" s="20">
        <v>0</v>
      </c>
      <c r="E1169" s="20">
        <v>0</v>
      </c>
      <c r="F1169" s="20">
        <v>0</v>
      </c>
      <c r="G1169" s="20">
        <v>703.6473882361844</v>
      </c>
      <c r="H1169" s="20">
        <v>10920</v>
      </c>
      <c r="I1169" s="20">
        <v>0</v>
      </c>
      <c r="J1169" s="20">
        <v>0</v>
      </c>
      <c r="K1169" s="20">
        <v>0</v>
      </c>
      <c r="L1169" s="20">
        <v>10920</v>
      </c>
      <c r="M1169" s="23">
        <v>15.519136690570111</v>
      </c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</row>
    <row r="1170" spans="1:39" ht="12.75">
      <c r="A1170" s="18" t="s">
        <v>3472</v>
      </c>
      <c r="B1170" s="18" t="s">
        <v>2306</v>
      </c>
      <c r="C1170" s="20">
        <v>754.651949638474</v>
      </c>
      <c r="D1170" s="20">
        <v>2.3932234565884927</v>
      </c>
      <c r="E1170" s="20">
        <v>0</v>
      </c>
      <c r="F1170" s="20">
        <v>2.3932234565884927</v>
      </c>
      <c r="G1170" s="20">
        <v>752.2587261818854</v>
      </c>
      <c r="H1170" s="20">
        <v>16851</v>
      </c>
      <c r="I1170" s="20">
        <v>3683</v>
      </c>
      <c r="J1170" s="20">
        <v>0</v>
      </c>
      <c r="K1170" s="20">
        <v>3683</v>
      </c>
      <c r="L1170" s="20">
        <v>13168</v>
      </c>
      <c r="M1170" s="23">
        <v>17.504615821254248</v>
      </c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</row>
    <row r="1171" spans="1:39" ht="12.75">
      <c r="A1171" s="18" t="s">
        <v>3473</v>
      </c>
      <c r="B1171" s="18" t="s">
        <v>2307</v>
      </c>
      <c r="C1171" s="20">
        <v>695.9086155831309</v>
      </c>
      <c r="D1171" s="20">
        <v>9.623791647313332</v>
      </c>
      <c r="E1171" s="20">
        <v>0</v>
      </c>
      <c r="F1171" s="20">
        <v>9.623791647313332</v>
      </c>
      <c r="G1171" s="20">
        <v>686.2848239358176</v>
      </c>
      <c r="H1171" s="20">
        <v>20247</v>
      </c>
      <c r="I1171" s="20">
        <v>12478</v>
      </c>
      <c r="J1171" s="20">
        <v>0</v>
      </c>
      <c r="K1171" s="20">
        <v>12478</v>
      </c>
      <c r="L1171" s="20">
        <v>7769</v>
      </c>
      <c r="M1171" s="23">
        <v>11.320372721408988</v>
      </c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</row>
    <row r="1172" spans="1:39" ht="12.75">
      <c r="A1172" s="18" t="s">
        <v>3474</v>
      </c>
      <c r="B1172" s="18" t="s">
        <v>2308</v>
      </c>
      <c r="C1172" s="20">
        <v>877.1979016931706</v>
      </c>
      <c r="D1172" s="20">
        <v>4.618120975616536</v>
      </c>
      <c r="E1172" s="20">
        <v>0</v>
      </c>
      <c r="F1172" s="20">
        <v>4.618120975616536</v>
      </c>
      <c r="G1172" s="20">
        <v>872.5797807175541</v>
      </c>
      <c r="H1172" s="20">
        <v>25494</v>
      </c>
      <c r="I1172" s="20">
        <v>6768</v>
      </c>
      <c r="J1172" s="20">
        <v>0</v>
      </c>
      <c r="K1172" s="20">
        <v>6768</v>
      </c>
      <c r="L1172" s="20">
        <v>18726</v>
      </c>
      <c r="M1172" s="23">
        <v>21.460501851877577</v>
      </c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</row>
    <row r="1173" spans="1:39" ht="12.75">
      <c r="A1173" s="18" t="s">
        <v>3475</v>
      </c>
      <c r="B1173" s="18" t="s">
        <v>2309</v>
      </c>
      <c r="C1173" s="20">
        <v>455.4271409227747</v>
      </c>
      <c r="D1173" s="20">
        <v>179.96978022720523</v>
      </c>
      <c r="E1173" s="20">
        <v>179.96978022720523</v>
      </c>
      <c r="F1173" s="20">
        <v>0</v>
      </c>
      <c r="G1173" s="20">
        <v>275.45736069556943</v>
      </c>
      <c r="H1173" s="20">
        <v>412852</v>
      </c>
      <c r="I1173" s="20">
        <v>383528</v>
      </c>
      <c r="J1173" s="20">
        <v>383528</v>
      </c>
      <c r="K1173" s="20">
        <v>0</v>
      </c>
      <c r="L1173" s="20">
        <v>29324</v>
      </c>
      <c r="M1173" s="23">
        <v>106.45567766260696</v>
      </c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</row>
    <row r="1174" spans="1:39" ht="12.75">
      <c r="A1174" s="18" t="s">
        <v>3476</v>
      </c>
      <c r="B1174" s="18" t="s">
        <v>2310</v>
      </c>
      <c r="C1174" s="20">
        <v>421.439213542276</v>
      </c>
      <c r="D1174" s="20">
        <v>3.7874835955155093</v>
      </c>
      <c r="E1174" s="20">
        <v>0</v>
      </c>
      <c r="F1174" s="20">
        <v>3.7874835955155093</v>
      </c>
      <c r="G1174" s="20">
        <v>417.6517299467605</v>
      </c>
      <c r="H1174" s="20">
        <v>9421</v>
      </c>
      <c r="I1174" s="20">
        <v>5984</v>
      </c>
      <c r="J1174" s="20">
        <v>0</v>
      </c>
      <c r="K1174" s="20">
        <v>5984</v>
      </c>
      <c r="L1174" s="20">
        <v>3437</v>
      </c>
      <c r="M1174" s="23">
        <v>8.229344579604941</v>
      </c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</row>
    <row r="1175" spans="1:39" ht="12.75">
      <c r="A1175" s="18" t="s">
        <v>3477</v>
      </c>
      <c r="B1175" s="18" t="s">
        <v>2311</v>
      </c>
      <c r="C1175" s="20">
        <v>453.40098293701953</v>
      </c>
      <c r="D1175" s="20">
        <v>2.288472980428905</v>
      </c>
      <c r="E1175" s="20">
        <v>0</v>
      </c>
      <c r="F1175" s="20">
        <v>2.288472980428905</v>
      </c>
      <c r="G1175" s="20">
        <v>451.1125099565906</v>
      </c>
      <c r="H1175" s="20">
        <v>21360</v>
      </c>
      <c r="I1175" s="20">
        <v>3540</v>
      </c>
      <c r="J1175" s="20">
        <v>0</v>
      </c>
      <c r="K1175" s="20">
        <v>3540</v>
      </c>
      <c r="L1175" s="20">
        <v>17820</v>
      </c>
      <c r="M1175" s="23">
        <v>39.50234056181411</v>
      </c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</row>
    <row r="1176" spans="1:39" ht="12.75">
      <c r="A1176" s="18" t="s">
        <v>3478</v>
      </c>
      <c r="B1176" s="18" t="s">
        <v>2312</v>
      </c>
      <c r="C1176" s="20">
        <v>664.2706953262036</v>
      </c>
      <c r="D1176" s="20">
        <v>8.29442627837218</v>
      </c>
      <c r="E1176" s="20">
        <v>0</v>
      </c>
      <c r="F1176" s="20">
        <v>8.29442627837218</v>
      </c>
      <c r="G1176" s="20">
        <v>655.9762690478314</v>
      </c>
      <c r="H1176" s="20">
        <v>35434</v>
      </c>
      <c r="I1176" s="20">
        <v>14369</v>
      </c>
      <c r="J1176" s="20">
        <v>0</v>
      </c>
      <c r="K1176" s="20">
        <v>14369</v>
      </c>
      <c r="L1176" s="20">
        <v>21065</v>
      </c>
      <c r="M1176" s="23">
        <v>32.112442162849064</v>
      </c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</row>
    <row r="1177" spans="1:39" ht="12.75">
      <c r="A1177" s="18" t="s">
        <v>3479</v>
      </c>
      <c r="B1177" s="18" t="s">
        <v>2313</v>
      </c>
      <c r="C1177" s="20">
        <v>623.6106587932863</v>
      </c>
      <c r="D1177" s="20">
        <v>5.461154914318302</v>
      </c>
      <c r="E1177" s="20">
        <v>0</v>
      </c>
      <c r="F1177" s="20">
        <v>5.461154914318302</v>
      </c>
      <c r="G1177" s="20">
        <v>618.1495038789681</v>
      </c>
      <c r="H1177" s="20">
        <v>21263</v>
      </c>
      <c r="I1177" s="20">
        <v>6414</v>
      </c>
      <c r="J1177" s="20">
        <v>0</v>
      </c>
      <c r="K1177" s="20">
        <v>6414</v>
      </c>
      <c r="L1177" s="20">
        <v>14849</v>
      </c>
      <c r="M1177" s="23">
        <v>24.021696865920955</v>
      </c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</row>
    <row r="1178" spans="1:39" ht="12.75">
      <c r="A1178" s="18" t="s">
        <v>3480</v>
      </c>
      <c r="B1178" s="18" t="s">
        <v>2314</v>
      </c>
      <c r="C1178" s="20">
        <v>645.113028876912</v>
      </c>
      <c r="D1178" s="20">
        <v>0</v>
      </c>
      <c r="E1178" s="20">
        <v>0</v>
      </c>
      <c r="F1178" s="20">
        <v>0</v>
      </c>
      <c r="G1178" s="20">
        <v>645.113028876912</v>
      </c>
      <c r="H1178" s="20">
        <v>18698</v>
      </c>
      <c r="I1178" s="20">
        <v>0</v>
      </c>
      <c r="J1178" s="20">
        <v>0</v>
      </c>
      <c r="K1178" s="20">
        <v>0</v>
      </c>
      <c r="L1178" s="20">
        <v>18698</v>
      </c>
      <c r="M1178" s="23">
        <v>28.98406816019769</v>
      </c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</row>
    <row r="1179" spans="1:39" ht="12.75">
      <c r="A1179" s="18" t="s">
        <v>3481</v>
      </c>
      <c r="B1179" s="18" t="s">
        <v>2315</v>
      </c>
      <c r="C1179" s="20">
        <v>575.1286296912772</v>
      </c>
      <c r="D1179" s="20">
        <v>26.017211243428072</v>
      </c>
      <c r="E1179" s="20">
        <v>1.4150339402461705</v>
      </c>
      <c r="F1179" s="20">
        <v>24.6021773031819</v>
      </c>
      <c r="G1179" s="20">
        <v>549.1114184478491</v>
      </c>
      <c r="H1179" s="20">
        <v>73266</v>
      </c>
      <c r="I1179" s="20">
        <v>49439</v>
      </c>
      <c r="J1179" s="20">
        <v>1522</v>
      </c>
      <c r="K1179" s="20">
        <v>47917</v>
      </c>
      <c r="L1179" s="20">
        <v>23827</v>
      </c>
      <c r="M1179" s="23">
        <v>43.391922293932275</v>
      </c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</row>
    <row r="1180" spans="1:39" ht="12.75">
      <c r="A1180" s="18" t="s">
        <v>3482</v>
      </c>
      <c r="B1180" s="18" t="s">
        <v>2316</v>
      </c>
      <c r="C1180" s="20">
        <v>618.640327599341</v>
      </c>
      <c r="D1180" s="20">
        <v>9.793779365426856</v>
      </c>
      <c r="E1180" s="20">
        <v>0</v>
      </c>
      <c r="F1180" s="20">
        <v>9.793779365426856</v>
      </c>
      <c r="G1180" s="20">
        <v>608.8465482339142</v>
      </c>
      <c r="H1180" s="20">
        <v>33320</v>
      </c>
      <c r="I1180" s="20">
        <v>16977</v>
      </c>
      <c r="J1180" s="20">
        <v>0</v>
      </c>
      <c r="K1180" s="20">
        <v>16977</v>
      </c>
      <c r="L1180" s="20">
        <v>16343</v>
      </c>
      <c r="M1180" s="23">
        <v>26.842559997106438</v>
      </c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</row>
    <row r="1181" spans="1:39" ht="12.75">
      <c r="A1181" s="18" t="s">
        <v>3483</v>
      </c>
      <c r="B1181" s="18" t="s">
        <v>2317</v>
      </c>
      <c r="C1181" s="20">
        <v>569.7519128430076</v>
      </c>
      <c r="D1181" s="20">
        <v>3.166906628705174</v>
      </c>
      <c r="E1181" s="20">
        <v>0</v>
      </c>
      <c r="F1181" s="20">
        <v>3.166906628705174</v>
      </c>
      <c r="G1181" s="20">
        <v>566.5850062143026</v>
      </c>
      <c r="H1181" s="20">
        <v>15397</v>
      </c>
      <c r="I1181" s="20">
        <v>4877</v>
      </c>
      <c r="J1181" s="20">
        <v>0</v>
      </c>
      <c r="K1181" s="20">
        <v>4877</v>
      </c>
      <c r="L1181" s="20">
        <v>10520</v>
      </c>
      <c r="M1181" s="23">
        <v>18.56738156607865</v>
      </c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</row>
    <row r="1182" spans="1:39" ht="12.75">
      <c r="A1182" s="18" t="s">
        <v>3484</v>
      </c>
      <c r="B1182" s="18" t="s">
        <v>2318</v>
      </c>
      <c r="C1182" s="20">
        <v>306.51648556579113</v>
      </c>
      <c r="D1182" s="20">
        <v>101.05213064282412</v>
      </c>
      <c r="E1182" s="20">
        <v>99.24483270804207</v>
      </c>
      <c r="F1182" s="20">
        <v>1.807297934782063</v>
      </c>
      <c r="G1182" s="20">
        <v>205.46435492296698</v>
      </c>
      <c r="H1182" s="20">
        <v>455466</v>
      </c>
      <c r="I1182" s="20">
        <v>451108</v>
      </c>
      <c r="J1182" s="20">
        <v>447801</v>
      </c>
      <c r="K1182" s="20">
        <v>3307</v>
      </c>
      <c r="L1182" s="20">
        <v>4358</v>
      </c>
      <c r="M1182" s="23">
        <v>21.210491725603248</v>
      </c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</row>
    <row r="1183" spans="1:39" ht="12.75">
      <c r="A1183" s="18" t="s">
        <v>3485</v>
      </c>
      <c r="B1183" s="18" t="s">
        <v>2319</v>
      </c>
      <c r="C1183" s="20">
        <v>652.3092954305282</v>
      </c>
      <c r="D1183" s="20">
        <v>10.450726700805754</v>
      </c>
      <c r="E1183" s="20">
        <v>0</v>
      </c>
      <c r="F1183" s="20">
        <v>10.450726700805754</v>
      </c>
      <c r="G1183" s="20">
        <v>641.8585687297225</v>
      </c>
      <c r="H1183" s="20">
        <v>31435</v>
      </c>
      <c r="I1183" s="20">
        <v>16144</v>
      </c>
      <c r="J1183" s="20">
        <v>0</v>
      </c>
      <c r="K1183" s="20">
        <v>16144</v>
      </c>
      <c r="L1183" s="20">
        <v>15291</v>
      </c>
      <c r="M1183" s="23">
        <v>23.823005168041657</v>
      </c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</row>
    <row r="1184" spans="1:39" ht="12.75">
      <c r="A1184" s="18" t="s">
        <v>3486</v>
      </c>
      <c r="B1184" s="18" t="s">
        <v>2320</v>
      </c>
      <c r="C1184" s="20">
        <v>269.8339806323801</v>
      </c>
      <c r="D1184" s="20">
        <v>116.8412316172283</v>
      </c>
      <c r="E1184" s="20">
        <v>116.8412316172283</v>
      </c>
      <c r="F1184" s="20">
        <v>0</v>
      </c>
      <c r="G1184" s="20">
        <v>152.9927490151518</v>
      </c>
      <c r="H1184" s="20">
        <v>190503</v>
      </c>
      <c r="I1184" s="20">
        <v>167841</v>
      </c>
      <c r="J1184" s="20">
        <v>167841</v>
      </c>
      <c r="K1184" s="20">
        <v>0</v>
      </c>
      <c r="L1184" s="20">
        <v>22662</v>
      </c>
      <c r="M1184" s="23">
        <v>148.12466699160785</v>
      </c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</row>
    <row r="1185" spans="1:39" ht="12.75">
      <c r="A1185" s="18" t="s">
        <v>3487</v>
      </c>
      <c r="B1185" s="18" t="s">
        <v>2321</v>
      </c>
      <c r="C1185" s="20">
        <v>1084.67735434034</v>
      </c>
      <c r="D1185" s="20">
        <v>46.11143736681914</v>
      </c>
      <c r="E1185" s="20">
        <v>27.905632177384263</v>
      </c>
      <c r="F1185" s="20">
        <v>18.205805189434876</v>
      </c>
      <c r="G1185" s="20">
        <v>1038.5659169735209</v>
      </c>
      <c r="H1185" s="20">
        <v>89974</v>
      </c>
      <c r="I1185" s="20">
        <v>65129</v>
      </c>
      <c r="J1185" s="20">
        <v>44518</v>
      </c>
      <c r="K1185" s="20">
        <v>20611</v>
      </c>
      <c r="L1185" s="20">
        <v>24845</v>
      </c>
      <c r="M1185" s="23">
        <v>23.92241031017143</v>
      </c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</row>
    <row r="1186" spans="1:39" ht="12.75">
      <c r="A1186" s="18" t="s">
        <v>3488</v>
      </c>
      <c r="B1186" s="18" t="s">
        <v>2322</v>
      </c>
      <c r="C1186" s="20">
        <v>623.8252891030979</v>
      </c>
      <c r="D1186" s="20">
        <v>4.5461983874087695</v>
      </c>
      <c r="E1186" s="20">
        <v>0</v>
      </c>
      <c r="F1186" s="20">
        <v>4.5461983874087695</v>
      </c>
      <c r="G1186" s="20">
        <v>619.2790907156892</v>
      </c>
      <c r="H1186" s="20">
        <v>14282</v>
      </c>
      <c r="I1186" s="20">
        <v>3860</v>
      </c>
      <c r="J1186" s="20">
        <v>0</v>
      </c>
      <c r="K1186" s="20">
        <v>3860</v>
      </c>
      <c r="L1186" s="20">
        <v>10422</v>
      </c>
      <c r="M1186" s="23">
        <v>16.829245741133438</v>
      </c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</row>
    <row r="1187" spans="1:39" ht="12.75">
      <c r="A1187" s="18" t="s">
        <v>3489</v>
      </c>
      <c r="B1187" s="18" t="s">
        <v>2323</v>
      </c>
      <c r="C1187" s="20">
        <v>471.37646781284735</v>
      </c>
      <c r="D1187" s="20">
        <v>26.900426371808727</v>
      </c>
      <c r="E1187" s="20">
        <v>0</v>
      </c>
      <c r="F1187" s="20">
        <v>26.900426371808727</v>
      </c>
      <c r="G1187" s="20">
        <v>444.47604144103866</v>
      </c>
      <c r="H1187" s="20">
        <v>42509</v>
      </c>
      <c r="I1187" s="20">
        <v>26967</v>
      </c>
      <c r="J1187" s="20">
        <v>0</v>
      </c>
      <c r="K1187" s="20">
        <v>26967</v>
      </c>
      <c r="L1187" s="20">
        <v>15542</v>
      </c>
      <c r="M1187" s="23">
        <v>34.967014081594094</v>
      </c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</row>
    <row r="1188" spans="1:39" ht="12.75">
      <c r="A1188" s="18" t="s">
        <v>3490</v>
      </c>
      <c r="B1188" s="18" t="s">
        <v>2324</v>
      </c>
      <c r="C1188" s="20">
        <v>648.0205093218399</v>
      </c>
      <c r="D1188" s="20">
        <v>45.95992228550425</v>
      </c>
      <c r="E1188" s="20">
        <v>42.364618359972404</v>
      </c>
      <c r="F1188" s="20">
        <v>3.595303925531845</v>
      </c>
      <c r="G1188" s="20">
        <v>602.0605870363356</v>
      </c>
      <c r="H1188" s="20">
        <v>91814</v>
      </c>
      <c r="I1188" s="20">
        <v>41552</v>
      </c>
      <c r="J1188" s="20">
        <v>39467</v>
      </c>
      <c r="K1188" s="20">
        <v>2085</v>
      </c>
      <c r="L1188" s="20">
        <v>50262</v>
      </c>
      <c r="M1188" s="23">
        <v>83.48329235005477</v>
      </c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</row>
    <row r="1189" spans="1:39" ht="12.75">
      <c r="A1189" s="18" t="s">
        <v>3491</v>
      </c>
      <c r="B1189" s="18" t="s">
        <v>2325</v>
      </c>
      <c r="C1189" s="20">
        <v>624.0849392257045</v>
      </c>
      <c r="D1189" s="20">
        <v>4.66952150063726</v>
      </c>
      <c r="E1189" s="20">
        <v>0</v>
      </c>
      <c r="F1189" s="20">
        <v>4.66952150063726</v>
      </c>
      <c r="G1189" s="20">
        <v>619.4154177250672</v>
      </c>
      <c r="H1189" s="20">
        <v>13728</v>
      </c>
      <c r="I1189" s="20">
        <v>10603</v>
      </c>
      <c r="J1189" s="20">
        <v>0</v>
      </c>
      <c r="K1189" s="20">
        <v>10603</v>
      </c>
      <c r="L1189" s="20">
        <v>3125</v>
      </c>
      <c r="M1189" s="23">
        <v>5.045079458107803</v>
      </c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</row>
    <row r="1190" spans="1:39" ht="12.75">
      <c r="A1190" s="18" t="s">
        <v>3492</v>
      </c>
      <c r="B1190" s="18" t="s">
        <v>2326</v>
      </c>
      <c r="C1190" s="20">
        <v>794.2462771134902</v>
      </c>
      <c r="D1190" s="20">
        <v>10.337909793578593</v>
      </c>
      <c r="E1190" s="20">
        <v>0</v>
      </c>
      <c r="F1190" s="20">
        <v>10.337909793578593</v>
      </c>
      <c r="G1190" s="20">
        <v>783.9083673199117</v>
      </c>
      <c r="H1190" s="20">
        <v>31021</v>
      </c>
      <c r="I1190" s="20">
        <v>16077</v>
      </c>
      <c r="J1190" s="20">
        <v>0</v>
      </c>
      <c r="K1190" s="20">
        <v>16077</v>
      </c>
      <c r="L1190" s="20">
        <v>14944</v>
      </c>
      <c r="M1190" s="23">
        <v>19.063452595986107</v>
      </c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</row>
    <row r="1191" spans="1:39" ht="12.75">
      <c r="A1191" s="18" t="s">
        <v>3493</v>
      </c>
      <c r="B1191" s="18" t="s">
        <v>2327</v>
      </c>
      <c r="C1191" s="20">
        <v>1255.444707379518</v>
      </c>
      <c r="D1191" s="20">
        <v>11.083878605077311</v>
      </c>
      <c r="E1191" s="20">
        <v>0</v>
      </c>
      <c r="F1191" s="20">
        <v>11.083878605077311</v>
      </c>
      <c r="G1191" s="20">
        <v>1244.3608287744407</v>
      </c>
      <c r="H1191" s="20">
        <v>39080</v>
      </c>
      <c r="I1191" s="20">
        <v>19020</v>
      </c>
      <c r="J1191" s="20">
        <v>0</v>
      </c>
      <c r="K1191" s="20">
        <v>19020</v>
      </c>
      <c r="L1191" s="20">
        <v>20060</v>
      </c>
      <c r="M1191" s="23">
        <v>16.120726027479428</v>
      </c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</row>
    <row r="1192" spans="1:39" ht="12.75">
      <c r="A1192" s="18" t="s">
        <v>3494</v>
      </c>
      <c r="B1192" s="18" t="s">
        <v>2328</v>
      </c>
      <c r="C1192" s="20">
        <v>180.55591771869655</v>
      </c>
      <c r="D1192" s="20">
        <v>70.58726645207149</v>
      </c>
      <c r="E1192" s="20">
        <v>70.58726645207149</v>
      </c>
      <c r="F1192" s="20">
        <v>0</v>
      </c>
      <c r="G1192" s="20">
        <v>109.96865126662505</v>
      </c>
      <c r="H1192" s="20">
        <v>484674</v>
      </c>
      <c r="I1192" s="20">
        <v>481507</v>
      </c>
      <c r="J1192" s="20">
        <v>481507</v>
      </c>
      <c r="K1192" s="20">
        <v>0</v>
      </c>
      <c r="L1192" s="20">
        <v>3167</v>
      </c>
      <c r="M1192" s="23">
        <v>28.799116507498436</v>
      </c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</row>
    <row r="1193" spans="1:39" ht="12.75">
      <c r="A1193" s="18" t="s">
        <v>3495</v>
      </c>
      <c r="B1193" s="18" t="s">
        <v>2329</v>
      </c>
      <c r="C1193" s="20">
        <v>610.5273469851077</v>
      </c>
      <c r="D1193" s="20">
        <v>78.44758344906724</v>
      </c>
      <c r="E1193" s="20">
        <v>78.44758344906724</v>
      </c>
      <c r="F1193" s="20">
        <v>0</v>
      </c>
      <c r="G1193" s="20">
        <v>532.0797635360404</v>
      </c>
      <c r="H1193" s="20">
        <v>147250</v>
      </c>
      <c r="I1193" s="20">
        <v>113818</v>
      </c>
      <c r="J1193" s="20">
        <v>113818</v>
      </c>
      <c r="K1193" s="20">
        <v>0</v>
      </c>
      <c r="L1193" s="20">
        <v>33432</v>
      </c>
      <c r="M1193" s="23">
        <v>62.8326846670903</v>
      </c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</row>
    <row r="1194" spans="1:39" ht="12.75">
      <c r="A1194" s="18" t="s">
        <v>3496</v>
      </c>
      <c r="B1194" s="18" t="s">
        <v>2330</v>
      </c>
      <c r="C1194" s="20">
        <v>844.5578887664948</v>
      </c>
      <c r="D1194" s="20">
        <v>15.323837554773315</v>
      </c>
      <c r="E1194" s="20">
        <v>4.96139333195109</v>
      </c>
      <c r="F1194" s="20">
        <v>10.362444222822225</v>
      </c>
      <c r="G1194" s="20">
        <v>829.2340512117214</v>
      </c>
      <c r="H1194" s="20">
        <v>26757</v>
      </c>
      <c r="I1194" s="20">
        <v>18228</v>
      </c>
      <c r="J1194" s="20">
        <v>8567</v>
      </c>
      <c r="K1194" s="20">
        <v>9661</v>
      </c>
      <c r="L1194" s="20">
        <v>8529</v>
      </c>
      <c r="M1194" s="23">
        <v>10.28539528440368</v>
      </c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</row>
    <row r="1195" spans="1:39" ht="12.75">
      <c r="A1195" s="18" t="s">
        <v>3497</v>
      </c>
      <c r="B1195" s="18" t="s">
        <v>2331</v>
      </c>
      <c r="C1195" s="20">
        <v>557.3415646297113</v>
      </c>
      <c r="D1195" s="20">
        <v>7.6795203693600715</v>
      </c>
      <c r="E1195" s="20">
        <v>0</v>
      </c>
      <c r="F1195" s="20">
        <v>7.6795203693600715</v>
      </c>
      <c r="G1195" s="20">
        <v>549.6620442603513</v>
      </c>
      <c r="H1195" s="20">
        <v>22763</v>
      </c>
      <c r="I1195" s="20">
        <v>9164</v>
      </c>
      <c r="J1195" s="20">
        <v>0</v>
      </c>
      <c r="K1195" s="20">
        <v>9164</v>
      </c>
      <c r="L1195" s="20">
        <v>13599</v>
      </c>
      <c r="M1195" s="23">
        <v>24.740656812677315</v>
      </c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</row>
    <row r="1196" spans="1:39" ht="12.75">
      <c r="A1196" s="18" t="s">
        <v>3498</v>
      </c>
      <c r="B1196" s="18" t="s">
        <v>2332</v>
      </c>
      <c r="C1196" s="20">
        <v>1322.538653193271</v>
      </c>
      <c r="D1196" s="20">
        <v>58.327308220524145</v>
      </c>
      <c r="E1196" s="20">
        <v>58.327308220524145</v>
      </c>
      <c r="F1196" s="20">
        <v>0</v>
      </c>
      <c r="G1196" s="20">
        <v>1264.211344972747</v>
      </c>
      <c r="H1196" s="20">
        <v>126337</v>
      </c>
      <c r="I1196" s="20">
        <v>78504</v>
      </c>
      <c r="J1196" s="20">
        <v>78504</v>
      </c>
      <c r="K1196" s="20">
        <v>0</v>
      </c>
      <c r="L1196" s="20">
        <v>47833</v>
      </c>
      <c r="M1196" s="23">
        <v>37.83623694741574</v>
      </c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</row>
    <row r="1197" spans="1:39" ht="12.75">
      <c r="A1197" s="18" t="s">
        <v>3499</v>
      </c>
      <c r="B1197" s="18" t="s">
        <v>2333</v>
      </c>
      <c r="C1197" s="20">
        <v>389.2871810850454</v>
      </c>
      <c r="D1197" s="20">
        <v>2.8216620662681327</v>
      </c>
      <c r="E1197" s="20">
        <v>0</v>
      </c>
      <c r="F1197" s="20">
        <v>2.8216620662681327</v>
      </c>
      <c r="G1197" s="20">
        <v>386.4655190187773</v>
      </c>
      <c r="H1197" s="20">
        <v>9622</v>
      </c>
      <c r="I1197" s="20">
        <v>2671</v>
      </c>
      <c r="J1197" s="20">
        <v>0</v>
      </c>
      <c r="K1197" s="20">
        <v>2671</v>
      </c>
      <c r="L1197" s="20">
        <v>6951</v>
      </c>
      <c r="M1197" s="23">
        <v>17.986080666778115</v>
      </c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</row>
    <row r="1198" spans="1:39" ht="12.75">
      <c r="A1198" s="18" t="s">
        <v>3500</v>
      </c>
      <c r="B1198" s="18" t="s">
        <v>2334</v>
      </c>
      <c r="C1198" s="20">
        <v>558.4535047005919</v>
      </c>
      <c r="D1198" s="20">
        <v>3.577708897282734</v>
      </c>
      <c r="E1198" s="20">
        <v>0</v>
      </c>
      <c r="F1198" s="20">
        <v>3.577708897282734</v>
      </c>
      <c r="G1198" s="20">
        <v>554.8757958033091</v>
      </c>
      <c r="H1198" s="20">
        <v>20981</v>
      </c>
      <c r="I1198" s="20">
        <v>7545</v>
      </c>
      <c r="J1198" s="20">
        <v>0</v>
      </c>
      <c r="K1198" s="20">
        <v>7545</v>
      </c>
      <c r="L1198" s="20">
        <v>13436</v>
      </c>
      <c r="M1198" s="23">
        <v>24.214427988426365</v>
      </c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</row>
    <row r="1199" spans="1:39" ht="12.75">
      <c r="A1199" s="18" t="s">
        <v>3501</v>
      </c>
      <c r="B1199" s="18" t="s">
        <v>2335</v>
      </c>
      <c r="C1199" s="20">
        <v>865.2633671210695</v>
      </c>
      <c r="D1199" s="20">
        <v>1.9331967306475346</v>
      </c>
      <c r="E1199" s="20">
        <v>0</v>
      </c>
      <c r="F1199" s="20">
        <v>1.9331967306475346</v>
      </c>
      <c r="G1199" s="20">
        <v>863.3301703904219</v>
      </c>
      <c r="H1199" s="20">
        <v>23459</v>
      </c>
      <c r="I1199" s="20">
        <v>2855</v>
      </c>
      <c r="J1199" s="20">
        <v>0</v>
      </c>
      <c r="K1199" s="20">
        <v>2855</v>
      </c>
      <c r="L1199" s="20">
        <v>20604</v>
      </c>
      <c r="M1199" s="23">
        <v>23.865724501070428</v>
      </c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</row>
    <row r="1200" spans="1:39" ht="12.75">
      <c r="A1200" s="18" t="s">
        <v>3502</v>
      </c>
      <c r="B1200" s="18" t="s">
        <v>2336</v>
      </c>
      <c r="C1200" s="20">
        <v>465.0391375575146</v>
      </c>
      <c r="D1200" s="20">
        <v>20.345766957671316</v>
      </c>
      <c r="E1200" s="20">
        <v>20.345766957671316</v>
      </c>
      <c r="F1200" s="20">
        <v>0</v>
      </c>
      <c r="G1200" s="20">
        <v>444.6933705998433</v>
      </c>
      <c r="H1200" s="20">
        <v>67229</v>
      </c>
      <c r="I1200" s="20">
        <v>64592</v>
      </c>
      <c r="J1200" s="20">
        <v>64592</v>
      </c>
      <c r="K1200" s="20">
        <v>0</v>
      </c>
      <c r="L1200" s="20">
        <v>2637</v>
      </c>
      <c r="M1200" s="23">
        <v>5.929928742681664</v>
      </c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</row>
    <row r="1201" spans="1:39" ht="12.75">
      <c r="A1201" s="18" t="s">
        <v>3503</v>
      </c>
      <c r="B1201" s="18" t="s">
        <v>2337</v>
      </c>
      <c r="C1201" s="20">
        <v>283.6404330050313</v>
      </c>
      <c r="D1201" s="20">
        <v>25.561094180563423</v>
      </c>
      <c r="E1201" s="20">
        <v>2.696277557506912</v>
      </c>
      <c r="F1201" s="20">
        <v>22.86481662305651</v>
      </c>
      <c r="G1201" s="20">
        <v>258.07933882446787</v>
      </c>
      <c r="H1201" s="20">
        <v>48072</v>
      </c>
      <c r="I1201" s="20">
        <v>41367</v>
      </c>
      <c r="J1201" s="20">
        <v>6816</v>
      </c>
      <c r="K1201" s="20">
        <v>34551</v>
      </c>
      <c r="L1201" s="20">
        <v>6705</v>
      </c>
      <c r="M1201" s="23">
        <v>25.980382740209947</v>
      </c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</row>
    <row r="1202" spans="1:39" ht="12.75">
      <c r="A1202" s="18" t="s">
        <v>3504</v>
      </c>
      <c r="B1202" s="18" t="s">
        <v>2338</v>
      </c>
      <c r="C1202" s="20">
        <v>408.36101835024266</v>
      </c>
      <c r="D1202" s="20">
        <v>0</v>
      </c>
      <c r="E1202" s="20">
        <v>0</v>
      </c>
      <c r="F1202" s="20">
        <v>0</v>
      </c>
      <c r="G1202" s="20">
        <v>408.36101835024266</v>
      </c>
      <c r="H1202" s="20">
        <v>10525</v>
      </c>
      <c r="I1202" s="20">
        <v>0</v>
      </c>
      <c r="J1202" s="20">
        <v>0</v>
      </c>
      <c r="K1202" s="20">
        <v>0</v>
      </c>
      <c r="L1202" s="20">
        <v>10525</v>
      </c>
      <c r="M1202" s="23">
        <v>25.773762741900423</v>
      </c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</row>
    <row r="1203" spans="1:39" ht="12.75">
      <c r="A1203" s="18" t="s">
        <v>3505</v>
      </c>
      <c r="B1203" s="18" t="s">
        <v>2339</v>
      </c>
      <c r="C1203" s="20">
        <v>246.1318173446801</v>
      </c>
      <c r="D1203" s="20">
        <v>9.868595397748178</v>
      </c>
      <c r="E1203" s="20">
        <v>0</v>
      </c>
      <c r="F1203" s="20">
        <v>9.868595397748178</v>
      </c>
      <c r="G1203" s="20">
        <v>236.2632219469319</v>
      </c>
      <c r="H1203" s="20">
        <v>21216</v>
      </c>
      <c r="I1203" s="20">
        <v>13782</v>
      </c>
      <c r="J1203" s="20">
        <v>0</v>
      </c>
      <c r="K1203" s="20">
        <v>13782</v>
      </c>
      <c r="L1203" s="20">
        <v>7434</v>
      </c>
      <c r="M1203" s="23">
        <v>31.464905704493365</v>
      </c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</row>
    <row r="1204" spans="1:39" ht="12.75">
      <c r="A1204" s="18" t="s">
        <v>3506</v>
      </c>
      <c r="B1204" s="18" t="s">
        <v>2340</v>
      </c>
      <c r="C1204" s="20">
        <v>218.89486303630937</v>
      </c>
      <c r="D1204" s="20">
        <v>19.09888945645799</v>
      </c>
      <c r="E1204" s="20">
        <v>0</v>
      </c>
      <c r="F1204" s="20">
        <v>19.09888945645799</v>
      </c>
      <c r="G1204" s="20">
        <v>199.79597357985136</v>
      </c>
      <c r="H1204" s="20">
        <v>43044</v>
      </c>
      <c r="I1204" s="20">
        <v>36693</v>
      </c>
      <c r="J1204" s="20">
        <v>0</v>
      </c>
      <c r="K1204" s="20">
        <v>36693</v>
      </c>
      <c r="L1204" s="20">
        <v>6351</v>
      </c>
      <c r="M1204" s="23">
        <v>31.787427375065345</v>
      </c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</row>
    <row r="1205" spans="1:39" ht="12.75">
      <c r="A1205" s="18" t="s">
        <v>3507</v>
      </c>
      <c r="B1205" s="18" t="s">
        <v>4381</v>
      </c>
      <c r="C1205" s="20">
        <v>928.6484604398545</v>
      </c>
      <c r="D1205" s="20">
        <v>27.41664938862769</v>
      </c>
      <c r="E1205" s="20">
        <v>0</v>
      </c>
      <c r="F1205" s="20">
        <v>27.41664938862769</v>
      </c>
      <c r="G1205" s="20">
        <v>901.2318110512268</v>
      </c>
      <c r="H1205" s="20">
        <v>87700</v>
      </c>
      <c r="I1205" s="20">
        <v>48812</v>
      </c>
      <c r="J1205" s="20">
        <v>0</v>
      </c>
      <c r="K1205" s="20">
        <v>48812</v>
      </c>
      <c r="L1205" s="20">
        <v>38888</v>
      </c>
      <c r="M1205" s="23">
        <v>43.14983062419839</v>
      </c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</row>
    <row r="1206" spans="1:39" ht="12.75">
      <c r="A1206" s="18" t="s">
        <v>3508</v>
      </c>
      <c r="B1206" s="18" t="s">
        <v>4382</v>
      </c>
      <c r="C1206" s="20">
        <v>739.8511497907523</v>
      </c>
      <c r="D1206" s="20">
        <v>8.965912649184766</v>
      </c>
      <c r="E1206" s="20">
        <v>5.504558120427353</v>
      </c>
      <c r="F1206" s="20">
        <v>3.4613545287574135</v>
      </c>
      <c r="G1206" s="20">
        <v>730.8852371415676</v>
      </c>
      <c r="H1206" s="20">
        <v>48583</v>
      </c>
      <c r="I1206" s="20">
        <v>15885</v>
      </c>
      <c r="J1206" s="20">
        <v>7916</v>
      </c>
      <c r="K1206" s="20">
        <v>7969</v>
      </c>
      <c r="L1206" s="20">
        <v>32698</v>
      </c>
      <c r="M1206" s="23">
        <v>44.73752969464701</v>
      </c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</row>
    <row r="1207" spans="1:39" ht="12.75">
      <c r="A1207" s="18" t="s">
        <v>3509</v>
      </c>
      <c r="B1207" s="18" t="s">
        <v>4383</v>
      </c>
      <c r="C1207" s="20">
        <v>612.7937110254738</v>
      </c>
      <c r="D1207" s="20">
        <v>25.247614568842465</v>
      </c>
      <c r="E1207" s="20">
        <v>0</v>
      </c>
      <c r="F1207" s="20">
        <v>25.247614568842465</v>
      </c>
      <c r="G1207" s="20">
        <v>587.5460964566314</v>
      </c>
      <c r="H1207" s="20">
        <v>53500</v>
      </c>
      <c r="I1207" s="20">
        <v>43870</v>
      </c>
      <c r="J1207" s="20">
        <v>0</v>
      </c>
      <c r="K1207" s="20">
        <v>43870</v>
      </c>
      <c r="L1207" s="20">
        <v>9630</v>
      </c>
      <c r="M1207" s="23">
        <v>16.39020335268421</v>
      </c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</row>
    <row r="1208" spans="1:39" ht="12.75">
      <c r="A1208" s="18" t="s">
        <v>3510</v>
      </c>
      <c r="B1208" s="18" t="s">
        <v>4384</v>
      </c>
      <c r="C1208" s="20">
        <v>854.1500424904623</v>
      </c>
      <c r="D1208" s="20">
        <v>102.56371967028483</v>
      </c>
      <c r="E1208" s="20">
        <v>102.56371967028483</v>
      </c>
      <c r="F1208" s="20">
        <v>0</v>
      </c>
      <c r="G1208" s="20">
        <v>751.5863228201775</v>
      </c>
      <c r="H1208" s="20">
        <v>191268</v>
      </c>
      <c r="I1208" s="20">
        <v>142792</v>
      </c>
      <c r="J1208" s="20">
        <v>142792</v>
      </c>
      <c r="K1208" s="20">
        <v>0</v>
      </c>
      <c r="L1208" s="20">
        <v>48476</v>
      </c>
      <c r="M1208" s="23">
        <v>64.49824661271575</v>
      </c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</row>
    <row r="1209" spans="1:39" ht="12.75">
      <c r="A1209" s="18" t="s">
        <v>3511</v>
      </c>
      <c r="B1209" s="18" t="s">
        <v>4385</v>
      </c>
      <c r="C1209" s="20">
        <v>790.2433411982195</v>
      </c>
      <c r="D1209" s="20">
        <v>51.906419052097824</v>
      </c>
      <c r="E1209" s="20">
        <v>0</v>
      </c>
      <c r="F1209" s="20">
        <v>51.906419052097824</v>
      </c>
      <c r="G1209" s="20">
        <v>738.3369221461217</v>
      </c>
      <c r="H1209" s="20">
        <v>100588</v>
      </c>
      <c r="I1209" s="20">
        <v>47207</v>
      </c>
      <c r="J1209" s="20">
        <v>0</v>
      </c>
      <c r="K1209" s="20">
        <v>47207</v>
      </c>
      <c r="L1209" s="20">
        <v>53381</v>
      </c>
      <c r="M1209" s="23">
        <v>72.298971375883</v>
      </c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</row>
    <row r="1210" spans="1:39" ht="12.75">
      <c r="A1210" s="18" t="s">
        <v>3512</v>
      </c>
      <c r="B1210" s="18" t="s">
        <v>4386</v>
      </c>
      <c r="C1210" s="20">
        <v>602.4817738889642</v>
      </c>
      <c r="D1210" s="20">
        <v>0</v>
      </c>
      <c r="E1210" s="20">
        <v>0</v>
      </c>
      <c r="F1210" s="20">
        <v>0</v>
      </c>
      <c r="G1210" s="20">
        <v>602.4817738889642</v>
      </c>
      <c r="H1210" s="20">
        <v>6618</v>
      </c>
      <c r="I1210" s="20">
        <v>0</v>
      </c>
      <c r="J1210" s="20">
        <v>0</v>
      </c>
      <c r="K1210" s="20">
        <v>0</v>
      </c>
      <c r="L1210" s="20">
        <v>6618</v>
      </c>
      <c r="M1210" s="23">
        <v>10.984564657087336</v>
      </c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</row>
    <row r="1211" spans="1:39" ht="12.75">
      <c r="A1211" s="18" t="s">
        <v>3513</v>
      </c>
      <c r="B1211" s="18" t="s">
        <v>4387</v>
      </c>
      <c r="C1211" s="20">
        <v>1254.9279527010306</v>
      </c>
      <c r="D1211" s="20">
        <v>46.748595073422976</v>
      </c>
      <c r="E1211" s="20">
        <v>46.748595073422976</v>
      </c>
      <c r="F1211" s="20">
        <v>0</v>
      </c>
      <c r="G1211" s="20">
        <v>1208.1793576276075</v>
      </c>
      <c r="H1211" s="20">
        <v>104503</v>
      </c>
      <c r="I1211" s="20">
        <v>78343</v>
      </c>
      <c r="J1211" s="20">
        <v>78343</v>
      </c>
      <c r="K1211" s="20">
        <v>0</v>
      </c>
      <c r="L1211" s="20">
        <v>26160</v>
      </c>
      <c r="M1211" s="23">
        <v>21.65241429994966</v>
      </c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</row>
    <row r="1212" spans="1:39" ht="12.75">
      <c r="A1212" s="18" t="s">
        <v>3514</v>
      </c>
      <c r="B1212" s="18" t="s">
        <v>4388</v>
      </c>
      <c r="C1212" s="20">
        <v>877.6000522009133</v>
      </c>
      <c r="D1212" s="20">
        <v>2.847001516992517</v>
      </c>
      <c r="E1212" s="20">
        <v>0</v>
      </c>
      <c r="F1212" s="20">
        <v>2.847001516992517</v>
      </c>
      <c r="G1212" s="20">
        <v>874.7530506839207</v>
      </c>
      <c r="H1212" s="20">
        <v>22803</v>
      </c>
      <c r="I1212" s="20">
        <v>3243</v>
      </c>
      <c r="J1212" s="20">
        <v>0</v>
      </c>
      <c r="K1212" s="20">
        <v>3243</v>
      </c>
      <c r="L1212" s="20">
        <v>19560</v>
      </c>
      <c r="M1212" s="23">
        <v>22.360596496013503</v>
      </c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</row>
    <row r="1213" spans="1:39" ht="12.75">
      <c r="A1213" s="18" t="s">
        <v>3515</v>
      </c>
      <c r="B1213" s="18" t="s">
        <v>4389</v>
      </c>
      <c r="C1213" s="20">
        <v>1173.7791291327815</v>
      </c>
      <c r="D1213" s="20">
        <v>13.03651515660467</v>
      </c>
      <c r="E1213" s="20">
        <v>0.6053634121791063</v>
      </c>
      <c r="F1213" s="20">
        <v>12.431151744425565</v>
      </c>
      <c r="G1213" s="20">
        <v>1160.7426139761767</v>
      </c>
      <c r="H1213" s="20">
        <v>53807</v>
      </c>
      <c r="I1213" s="20">
        <v>23263</v>
      </c>
      <c r="J1213" s="20">
        <v>503</v>
      </c>
      <c r="K1213" s="20">
        <v>22760</v>
      </c>
      <c r="L1213" s="20">
        <v>30544</v>
      </c>
      <c r="M1213" s="23">
        <v>26.314188548114156</v>
      </c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</row>
    <row r="1214" spans="1:39" ht="12.75">
      <c r="A1214" s="18" t="s">
        <v>3516</v>
      </c>
      <c r="B1214" s="18" t="s">
        <v>4390</v>
      </c>
      <c r="C1214" s="20">
        <v>1328.4106972489888</v>
      </c>
      <c r="D1214" s="20">
        <v>22.415419655574357</v>
      </c>
      <c r="E1214" s="20">
        <v>0</v>
      </c>
      <c r="F1214" s="20">
        <v>22.415419655574357</v>
      </c>
      <c r="G1214" s="20">
        <v>1305.9952775934144</v>
      </c>
      <c r="H1214" s="20">
        <v>52531</v>
      </c>
      <c r="I1214" s="20">
        <v>27832</v>
      </c>
      <c r="J1214" s="20">
        <v>0</v>
      </c>
      <c r="K1214" s="20">
        <v>27832</v>
      </c>
      <c r="L1214" s="20">
        <v>24699</v>
      </c>
      <c r="M1214" s="23">
        <v>18.912013254376678</v>
      </c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</row>
    <row r="1215" spans="1:39" ht="12.75">
      <c r="A1215" s="18" t="s">
        <v>3517</v>
      </c>
      <c r="B1215" s="18" t="s">
        <v>4391</v>
      </c>
      <c r="C1215" s="20">
        <v>669.5678501833788</v>
      </c>
      <c r="D1215" s="20">
        <v>10.743081158906607</v>
      </c>
      <c r="E1215" s="20">
        <v>0</v>
      </c>
      <c r="F1215" s="20">
        <v>10.743081158906607</v>
      </c>
      <c r="G1215" s="20">
        <v>658.8247690244723</v>
      </c>
      <c r="H1215" s="20">
        <v>43926</v>
      </c>
      <c r="I1215" s="20">
        <v>16530</v>
      </c>
      <c r="J1215" s="20">
        <v>0</v>
      </c>
      <c r="K1215" s="20">
        <v>16530</v>
      </c>
      <c r="L1215" s="20">
        <v>27396</v>
      </c>
      <c r="M1215" s="23">
        <v>41.583136044756635</v>
      </c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</row>
    <row r="1216" spans="1:39" ht="12.75">
      <c r="A1216" s="18" t="s">
        <v>3518</v>
      </c>
      <c r="B1216" s="18" t="s">
        <v>4392</v>
      </c>
      <c r="C1216" s="20">
        <v>595.2218681672113</v>
      </c>
      <c r="D1216" s="20">
        <v>16.996511959684835</v>
      </c>
      <c r="E1216" s="20">
        <v>0</v>
      </c>
      <c r="F1216" s="20">
        <v>16.996511959684835</v>
      </c>
      <c r="G1216" s="20">
        <v>578.2253562075264</v>
      </c>
      <c r="H1216" s="20">
        <v>41831</v>
      </c>
      <c r="I1216" s="20">
        <v>19570</v>
      </c>
      <c r="J1216" s="20">
        <v>0</v>
      </c>
      <c r="K1216" s="20">
        <v>19570</v>
      </c>
      <c r="L1216" s="20">
        <v>22261</v>
      </c>
      <c r="M1216" s="23">
        <v>38.498830535564544</v>
      </c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</row>
    <row r="1217" spans="1:39" ht="12.75">
      <c r="A1217" s="18" t="s">
        <v>3519</v>
      </c>
      <c r="B1217" s="18" t="s">
        <v>4393</v>
      </c>
      <c r="C1217" s="20">
        <v>191.20262680246626</v>
      </c>
      <c r="D1217" s="20">
        <v>8.178471138725085</v>
      </c>
      <c r="E1217" s="20">
        <v>2.8687973287958695</v>
      </c>
      <c r="F1217" s="20">
        <v>5.309673809929216</v>
      </c>
      <c r="G1217" s="20">
        <v>183.02415566374117</v>
      </c>
      <c r="H1217" s="20">
        <v>21601</v>
      </c>
      <c r="I1217" s="20">
        <v>13053</v>
      </c>
      <c r="J1217" s="20">
        <v>6665</v>
      </c>
      <c r="K1217" s="20">
        <v>6388</v>
      </c>
      <c r="L1217" s="20">
        <v>8548</v>
      </c>
      <c r="M1217" s="23">
        <v>46.70421764275042</v>
      </c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</row>
    <row r="1218" spans="1:39" ht="12.75">
      <c r="A1218" s="18" t="s">
        <v>3520</v>
      </c>
      <c r="B1218" s="18" t="s">
        <v>4394</v>
      </c>
      <c r="C1218" s="20">
        <v>359.3976956694477</v>
      </c>
      <c r="D1218" s="20">
        <v>0</v>
      </c>
      <c r="E1218" s="20">
        <v>0</v>
      </c>
      <c r="F1218" s="20">
        <v>0</v>
      </c>
      <c r="G1218" s="20">
        <v>359.3976956694477</v>
      </c>
      <c r="H1218" s="20">
        <v>12314</v>
      </c>
      <c r="I1218" s="20">
        <v>0</v>
      </c>
      <c r="J1218" s="20">
        <v>0</v>
      </c>
      <c r="K1218" s="20">
        <v>0</v>
      </c>
      <c r="L1218" s="20">
        <v>12314</v>
      </c>
      <c r="M1218" s="23">
        <v>34.262879668893795</v>
      </c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</row>
    <row r="1219" spans="1:39" ht="12.75">
      <c r="A1219" s="18" t="s">
        <v>3521</v>
      </c>
      <c r="B1219" s="18" t="s">
        <v>4395</v>
      </c>
      <c r="C1219" s="20">
        <v>406.0039366901764</v>
      </c>
      <c r="D1219" s="20">
        <v>0</v>
      </c>
      <c r="E1219" s="20">
        <v>0</v>
      </c>
      <c r="F1219" s="20">
        <v>0</v>
      </c>
      <c r="G1219" s="20">
        <v>406.0039366901764</v>
      </c>
      <c r="H1219" s="20">
        <v>15111</v>
      </c>
      <c r="I1219" s="20">
        <v>0</v>
      </c>
      <c r="J1219" s="20">
        <v>0</v>
      </c>
      <c r="K1219" s="20">
        <v>0</v>
      </c>
      <c r="L1219" s="20">
        <v>15111</v>
      </c>
      <c r="M1219" s="23">
        <v>37.21885093821462</v>
      </c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</row>
    <row r="1220" spans="1:39" ht="12.75">
      <c r="A1220" s="18" t="s">
        <v>3522</v>
      </c>
      <c r="B1220" s="18" t="s">
        <v>4396</v>
      </c>
      <c r="C1220" s="20">
        <v>950.4837125042422</v>
      </c>
      <c r="D1220" s="20">
        <v>5.8228674749314</v>
      </c>
      <c r="E1220" s="20">
        <v>0</v>
      </c>
      <c r="F1220" s="20">
        <v>5.8228674749314</v>
      </c>
      <c r="G1220" s="20">
        <v>944.6608450293108</v>
      </c>
      <c r="H1220" s="20">
        <v>16894</v>
      </c>
      <c r="I1220" s="20">
        <v>6019</v>
      </c>
      <c r="J1220" s="20">
        <v>0</v>
      </c>
      <c r="K1220" s="20">
        <v>6019</v>
      </c>
      <c r="L1220" s="20">
        <v>10875</v>
      </c>
      <c r="M1220" s="23">
        <v>11.51206812182691</v>
      </c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</row>
    <row r="1221" spans="1:39" ht="12.75">
      <c r="A1221" s="18"/>
      <c r="B1221" s="18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</row>
    <row r="1222" spans="1:39" ht="12.75">
      <c r="A1222" s="21" t="s">
        <v>3523</v>
      </c>
      <c r="B1222" s="21" t="s">
        <v>4907</v>
      </c>
      <c r="C1222" s="22">
        <v>30861.49368009875</v>
      </c>
      <c r="D1222" s="22">
        <v>356.5474126764049</v>
      </c>
      <c r="E1222" s="22">
        <v>198.00293359866222</v>
      </c>
      <c r="F1222" s="22">
        <v>158.5444790777427</v>
      </c>
      <c r="G1222" s="22">
        <v>30504.946267422343</v>
      </c>
      <c r="H1222" s="22">
        <v>1274923</v>
      </c>
      <c r="I1222" s="22">
        <v>512878</v>
      </c>
      <c r="J1222" s="22">
        <v>313952</v>
      </c>
      <c r="K1222" s="22">
        <v>198926</v>
      </c>
      <c r="L1222" s="22">
        <v>762045</v>
      </c>
      <c r="M1222" s="7"/>
      <c r="O1222" s="21" t="s">
        <v>3523</v>
      </c>
      <c r="P1222" s="21" t="s">
        <v>4907</v>
      </c>
      <c r="Q1222" s="22">
        <v>30861.49368009875</v>
      </c>
      <c r="R1222" s="22">
        <v>356.5474126764049</v>
      </c>
      <c r="S1222" s="22">
        <v>198.00293359866222</v>
      </c>
      <c r="T1222" s="22">
        <v>158.5444790777427</v>
      </c>
      <c r="U1222" s="22">
        <v>30504.946267422343</v>
      </c>
      <c r="V1222" s="22">
        <v>1274923</v>
      </c>
      <c r="W1222" s="22">
        <v>512878</v>
      </c>
      <c r="X1222" s="22">
        <v>313952</v>
      </c>
      <c r="Y1222" s="22">
        <v>198926</v>
      </c>
      <c r="Z1222" s="22">
        <v>762045</v>
      </c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</row>
    <row r="1223" spans="1:39" ht="12.75">
      <c r="A1223" s="18" t="s">
        <v>3524</v>
      </c>
      <c r="B1223" s="18" t="s">
        <v>4397</v>
      </c>
      <c r="C1223" s="20">
        <v>470.27288336300523</v>
      </c>
      <c r="D1223" s="20">
        <v>28.446661824954738</v>
      </c>
      <c r="E1223" s="20">
        <v>20.640660032671903</v>
      </c>
      <c r="F1223" s="20">
        <v>7.806001792282836</v>
      </c>
      <c r="G1223" s="20">
        <v>441.8262215380505</v>
      </c>
      <c r="H1223" s="20">
        <v>103793</v>
      </c>
      <c r="I1223" s="20">
        <v>59527</v>
      </c>
      <c r="J1223" s="20">
        <v>50567</v>
      </c>
      <c r="K1223" s="20">
        <v>8960</v>
      </c>
      <c r="L1223" s="20">
        <v>44266</v>
      </c>
      <c r="M1223" s="23">
        <v>100.18871185577149</v>
      </c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</row>
    <row r="1224" spans="1:39" ht="12.75">
      <c r="A1224" s="18" t="s">
        <v>3525</v>
      </c>
      <c r="B1224" s="18" t="s">
        <v>4398</v>
      </c>
      <c r="C1224" s="20">
        <v>6671.5305072253095</v>
      </c>
      <c r="D1224" s="20">
        <v>12.859661010666825</v>
      </c>
      <c r="E1224" s="20">
        <v>0</v>
      </c>
      <c r="F1224" s="20">
        <v>12.859661010666825</v>
      </c>
      <c r="G1224" s="20">
        <v>6658.670846214643</v>
      </c>
      <c r="H1224" s="20">
        <v>73938</v>
      </c>
      <c r="I1224" s="20">
        <v>16920</v>
      </c>
      <c r="J1224" s="20">
        <v>0</v>
      </c>
      <c r="K1224" s="20">
        <v>16920</v>
      </c>
      <c r="L1224" s="20">
        <v>57018</v>
      </c>
      <c r="M1224" s="23">
        <v>8.562970195833287</v>
      </c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</row>
    <row r="1225" spans="1:39" ht="12.75">
      <c r="A1225" s="18" t="s">
        <v>3526</v>
      </c>
      <c r="B1225" s="18" t="s">
        <v>4873</v>
      </c>
      <c r="C1225" s="20">
        <v>835.5076496345742</v>
      </c>
      <c r="D1225" s="20">
        <v>130.4258324250297</v>
      </c>
      <c r="E1225" s="20">
        <v>103.16699272932398</v>
      </c>
      <c r="F1225" s="20">
        <v>27.258839695705742</v>
      </c>
      <c r="G1225" s="20">
        <v>705.0818172095446</v>
      </c>
      <c r="H1225" s="20">
        <v>265612</v>
      </c>
      <c r="I1225" s="20">
        <v>175128</v>
      </c>
      <c r="J1225" s="20">
        <v>149810</v>
      </c>
      <c r="K1225" s="20">
        <v>25318</v>
      </c>
      <c r="L1225" s="20">
        <v>90484</v>
      </c>
      <c r="M1225" s="23">
        <v>128.33120609761644</v>
      </c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</row>
    <row r="1226" spans="1:39" ht="12.75">
      <c r="A1226" s="18" t="s">
        <v>3527</v>
      </c>
      <c r="B1226" s="18" t="s">
        <v>1377</v>
      </c>
      <c r="C1226" s="20">
        <v>1697.8052322921335</v>
      </c>
      <c r="D1226" s="20">
        <v>3.2764142605790827</v>
      </c>
      <c r="E1226" s="20">
        <v>0</v>
      </c>
      <c r="F1226" s="20">
        <v>3.2764142605790827</v>
      </c>
      <c r="G1226" s="20">
        <v>1694.5288180315545</v>
      </c>
      <c r="H1226" s="20">
        <v>29467</v>
      </c>
      <c r="I1226" s="20">
        <v>5024</v>
      </c>
      <c r="J1226" s="20">
        <v>0</v>
      </c>
      <c r="K1226" s="20">
        <v>5024</v>
      </c>
      <c r="L1226" s="20">
        <v>24443</v>
      </c>
      <c r="M1226" s="23">
        <v>14.424658784141632</v>
      </c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</row>
    <row r="1227" spans="1:39" ht="12.75">
      <c r="A1227" s="18" t="s">
        <v>3528</v>
      </c>
      <c r="B1227" s="18" t="s">
        <v>4769</v>
      </c>
      <c r="C1227" s="20">
        <v>1587.694547437001</v>
      </c>
      <c r="D1227" s="20">
        <v>1.3887883094664735</v>
      </c>
      <c r="E1227" s="20">
        <v>0</v>
      </c>
      <c r="F1227" s="20">
        <v>1.3887883094664735</v>
      </c>
      <c r="G1227" s="20">
        <v>1586.3057591275344</v>
      </c>
      <c r="H1227" s="20">
        <v>51791</v>
      </c>
      <c r="I1227" s="20">
        <v>2535</v>
      </c>
      <c r="J1227" s="20">
        <v>0</v>
      </c>
      <c r="K1227" s="20">
        <v>2535</v>
      </c>
      <c r="L1227" s="20">
        <v>49256</v>
      </c>
      <c r="M1227" s="23">
        <v>31.050760369861305</v>
      </c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</row>
    <row r="1228" spans="1:39" ht="12.75">
      <c r="A1228" s="18" t="s">
        <v>3529</v>
      </c>
      <c r="B1228" s="18" t="s">
        <v>4399</v>
      </c>
      <c r="C1228" s="20">
        <v>867.5802193287781</v>
      </c>
      <c r="D1228" s="20">
        <v>31.395693347433756</v>
      </c>
      <c r="E1228" s="20">
        <v>0</v>
      </c>
      <c r="F1228" s="20">
        <v>31.395693347433756</v>
      </c>
      <c r="G1228" s="20">
        <v>836.1845259813443</v>
      </c>
      <c r="H1228" s="20">
        <v>117114</v>
      </c>
      <c r="I1228" s="20">
        <v>45287</v>
      </c>
      <c r="J1228" s="20">
        <v>0</v>
      </c>
      <c r="K1228" s="20">
        <v>45287</v>
      </c>
      <c r="L1228" s="20">
        <v>71827</v>
      </c>
      <c r="M1228" s="23">
        <v>85.89850417968927</v>
      </c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</row>
    <row r="1229" spans="1:39" ht="12.75">
      <c r="A1229" s="18" t="s">
        <v>3530</v>
      </c>
      <c r="B1229" s="18" t="s">
        <v>2824</v>
      </c>
      <c r="C1229" s="20">
        <v>365.6708164848322</v>
      </c>
      <c r="D1229" s="20">
        <v>12.409725045588926</v>
      </c>
      <c r="E1229" s="20">
        <v>0</v>
      </c>
      <c r="F1229" s="20">
        <v>12.409725045588926</v>
      </c>
      <c r="G1229" s="20">
        <v>353.2610914392433</v>
      </c>
      <c r="H1229" s="20">
        <v>39618</v>
      </c>
      <c r="I1229" s="20">
        <v>15087</v>
      </c>
      <c r="J1229" s="20">
        <v>0</v>
      </c>
      <c r="K1229" s="20">
        <v>15087</v>
      </c>
      <c r="L1229" s="20">
        <v>24531</v>
      </c>
      <c r="M1229" s="23">
        <v>69.44155638555242</v>
      </c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</row>
    <row r="1230" spans="1:39" ht="12.75">
      <c r="A1230" s="18" t="s">
        <v>3531</v>
      </c>
      <c r="B1230" s="18" t="s">
        <v>2526</v>
      </c>
      <c r="C1230" s="20">
        <v>455.9940486325639</v>
      </c>
      <c r="D1230" s="20">
        <v>0</v>
      </c>
      <c r="E1230" s="20">
        <v>0</v>
      </c>
      <c r="F1230" s="20">
        <v>0</v>
      </c>
      <c r="G1230" s="20">
        <v>455.9940486325639</v>
      </c>
      <c r="H1230" s="20">
        <v>33616</v>
      </c>
      <c r="I1230" s="20">
        <v>0</v>
      </c>
      <c r="J1230" s="20">
        <v>0</v>
      </c>
      <c r="K1230" s="20">
        <v>0</v>
      </c>
      <c r="L1230" s="20">
        <v>33616</v>
      </c>
      <c r="M1230" s="23">
        <v>73.72026038674791</v>
      </c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</row>
    <row r="1231" spans="1:39" ht="12.75">
      <c r="A1231" s="18" t="s">
        <v>3532</v>
      </c>
      <c r="B1231" s="18" t="s">
        <v>4400</v>
      </c>
      <c r="C1231" s="20">
        <v>2077.9994934349243</v>
      </c>
      <c r="D1231" s="20">
        <v>5.869055630652284</v>
      </c>
      <c r="E1231" s="20">
        <v>0</v>
      </c>
      <c r="F1231" s="20">
        <v>5.869055630652284</v>
      </c>
      <c r="G1231" s="20">
        <v>2072.130437804272</v>
      </c>
      <c r="H1231" s="20">
        <v>54755</v>
      </c>
      <c r="I1231" s="20">
        <v>9570</v>
      </c>
      <c r="J1231" s="20">
        <v>0</v>
      </c>
      <c r="K1231" s="20">
        <v>9570</v>
      </c>
      <c r="L1231" s="20">
        <v>45185</v>
      </c>
      <c r="M1231" s="23">
        <v>21.806059684099896</v>
      </c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</row>
    <row r="1232" spans="1:39" ht="12.75">
      <c r="A1232" s="18" t="s">
        <v>3533</v>
      </c>
      <c r="B1232" s="18" t="s">
        <v>4401</v>
      </c>
      <c r="C1232" s="20">
        <v>3395.7194980835857</v>
      </c>
      <c r="D1232" s="20">
        <v>42.024151030524024</v>
      </c>
      <c r="E1232" s="20">
        <v>38.726860265645506</v>
      </c>
      <c r="F1232" s="20">
        <v>3.297290764878515</v>
      </c>
      <c r="G1232" s="20">
        <v>3353.6953470530616</v>
      </c>
      <c r="H1232" s="20">
        <v>144919</v>
      </c>
      <c r="I1232" s="20">
        <v>63784</v>
      </c>
      <c r="J1232" s="20">
        <v>58983</v>
      </c>
      <c r="K1232" s="20">
        <v>4801</v>
      </c>
      <c r="L1232" s="20">
        <v>81135</v>
      </c>
      <c r="M1232" s="23">
        <v>24.19271627379465</v>
      </c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</row>
    <row r="1233" spans="1:39" ht="12.75">
      <c r="A1233" s="18" t="s">
        <v>3534</v>
      </c>
      <c r="B1233" s="18" t="s">
        <v>4402</v>
      </c>
      <c r="C1233" s="20">
        <v>3966.2147310822847</v>
      </c>
      <c r="D1233" s="20">
        <v>0</v>
      </c>
      <c r="E1233" s="20">
        <v>0</v>
      </c>
      <c r="F1233" s="20">
        <v>0</v>
      </c>
      <c r="G1233" s="20">
        <v>3966.2147310822847</v>
      </c>
      <c r="H1233" s="20">
        <v>17235</v>
      </c>
      <c r="I1233" s="20">
        <v>0</v>
      </c>
      <c r="J1233" s="20">
        <v>0</v>
      </c>
      <c r="K1233" s="20">
        <v>0</v>
      </c>
      <c r="L1233" s="20">
        <v>17235</v>
      </c>
      <c r="M1233" s="23">
        <v>4.345453075178555</v>
      </c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</row>
    <row r="1234" spans="1:39" ht="12.75">
      <c r="A1234" s="18" t="s">
        <v>3535</v>
      </c>
      <c r="B1234" s="18" t="s">
        <v>4403</v>
      </c>
      <c r="C1234" s="20">
        <v>253.89854219683218</v>
      </c>
      <c r="D1234" s="20">
        <v>9.612488914062702</v>
      </c>
      <c r="E1234" s="20">
        <v>0</v>
      </c>
      <c r="F1234" s="20">
        <v>9.612488914062702</v>
      </c>
      <c r="G1234" s="20">
        <v>244.2860532827695</v>
      </c>
      <c r="H1234" s="20">
        <v>35214</v>
      </c>
      <c r="I1234" s="20">
        <v>14489</v>
      </c>
      <c r="J1234" s="20">
        <v>0</v>
      </c>
      <c r="K1234" s="20">
        <v>14489</v>
      </c>
      <c r="L1234" s="20">
        <v>20725</v>
      </c>
      <c r="M1234" s="23">
        <v>84.83906355476668</v>
      </c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</row>
    <row r="1235" spans="1:39" ht="12.75">
      <c r="A1235" s="18" t="s">
        <v>3536</v>
      </c>
      <c r="B1235" s="18" t="s">
        <v>4404</v>
      </c>
      <c r="C1235" s="20">
        <v>3926.491943414519</v>
      </c>
      <c r="D1235" s="20">
        <v>8.599998532814567</v>
      </c>
      <c r="E1235" s="20">
        <v>0</v>
      </c>
      <c r="F1235" s="20">
        <v>8.599998532814567</v>
      </c>
      <c r="G1235" s="20">
        <v>3917.891944881704</v>
      </c>
      <c r="H1235" s="20">
        <v>50888</v>
      </c>
      <c r="I1235" s="20">
        <v>13064</v>
      </c>
      <c r="J1235" s="20">
        <v>0</v>
      </c>
      <c r="K1235" s="20">
        <v>13064</v>
      </c>
      <c r="L1235" s="20">
        <v>37824</v>
      </c>
      <c r="M1235" s="23">
        <v>9.65417130745857</v>
      </c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</row>
    <row r="1236" spans="1:39" ht="12.75">
      <c r="A1236" s="18" t="s">
        <v>3537</v>
      </c>
      <c r="B1236" s="18" t="s">
        <v>4405</v>
      </c>
      <c r="C1236" s="20">
        <v>729.7273583364897</v>
      </c>
      <c r="D1236" s="20">
        <v>2.435534767854585</v>
      </c>
      <c r="E1236" s="20">
        <v>0</v>
      </c>
      <c r="F1236" s="20">
        <v>2.435534767854585</v>
      </c>
      <c r="G1236" s="20">
        <v>727.2918235686351</v>
      </c>
      <c r="H1236" s="20">
        <v>36280</v>
      </c>
      <c r="I1236" s="20">
        <v>3305</v>
      </c>
      <c r="J1236" s="20">
        <v>0</v>
      </c>
      <c r="K1236" s="20">
        <v>3305</v>
      </c>
      <c r="L1236" s="20">
        <v>32975</v>
      </c>
      <c r="M1236" s="23">
        <v>45.33943450402082</v>
      </c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</row>
    <row r="1237" spans="1:39" ht="12.75">
      <c r="A1237" s="18" t="s">
        <v>3538</v>
      </c>
      <c r="B1237" s="18" t="s">
        <v>4284</v>
      </c>
      <c r="C1237" s="20">
        <v>2568.4722163341753</v>
      </c>
      <c r="D1237" s="20">
        <v>1.616729466064194</v>
      </c>
      <c r="E1237" s="20">
        <v>0</v>
      </c>
      <c r="F1237" s="20">
        <v>1.616729466064194</v>
      </c>
      <c r="G1237" s="20">
        <v>2566.8554868681113</v>
      </c>
      <c r="H1237" s="20">
        <v>33941</v>
      </c>
      <c r="I1237" s="20">
        <v>2618</v>
      </c>
      <c r="J1237" s="20">
        <v>0</v>
      </c>
      <c r="K1237" s="20">
        <v>2618</v>
      </c>
      <c r="L1237" s="20">
        <v>31323</v>
      </c>
      <c r="M1237" s="23">
        <v>12.202868513730794</v>
      </c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</row>
    <row r="1238" spans="1:39" ht="12.75">
      <c r="A1238" s="18" t="s">
        <v>3539</v>
      </c>
      <c r="B1238" s="18" t="s">
        <v>4406</v>
      </c>
      <c r="C1238" s="20">
        <v>990.9139928177412</v>
      </c>
      <c r="D1238" s="20">
        <v>66.18667811071305</v>
      </c>
      <c r="E1238" s="20">
        <v>35.46842057102085</v>
      </c>
      <c r="F1238" s="20">
        <v>30.718257539692193</v>
      </c>
      <c r="G1238" s="20">
        <v>924.7273147070282</v>
      </c>
      <c r="H1238" s="20">
        <v>186742</v>
      </c>
      <c r="I1238" s="20">
        <v>86540</v>
      </c>
      <c r="J1238" s="20">
        <v>54592</v>
      </c>
      <c r="K1238" s="20">
        <v>31948</v>
      </c>
      <c r="L1238" s="20">
        <v>100202</v>
      </c>
      <c r="M1238" s="23">
        <v>108.35843000024929</v>
      </c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</row>
    <row r="1239" spans="1:39" ht="12.75">
      <c r="A1239" s="18"/>
      <c r="B1239" s="18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</row>
    <row r="1240" spans="1:39" ht="12.75">
      <c r="A1240" s="21" t="s">
        <v>3540</v>
      </c>
      <c r="B1240" s="21" t="s">
        <v>4908</v>
      </c>
      <c r="C1240" s="22">
        <v>9773.80126703045</v>
      </c>
      <c r="D1240" s="22">
        <v>1802.8421845155567</v>
      </c>
      <c r="E1240" s="22">
        <v>1567.3764469633702</v>
      </c>
      <c r="F1240" s="22">
        <v>235.46573755218643</v>
      </c>
      <c r="G1240" s="22">
        <v>7970.959082514895</v>
      </c>
      <c r="H1240" s="22">
        <v>5296486</v>
      </c>
      <c r="I1240" s="22">
        <v>4558668</v>
      </c>
      <c r="J1240" s="22">
        <v>4247989</v>
      </c>
      <c r="K1240" s="22">
        <v>310679</v>
      </c>
      <c r="L1240" s="22">
        <v>737818</v>
      </c>
      <c r="M1240" s="7"/>
      <c r="O1240" s="21" t="s">
        <v>3540</v>
      </c>
      <c r="P1240" s="21" t="s">
        <v>4908</v>
      </c>
      <c r="Q1240" s="22">
        <v>9773.80126703045</v>
      </c>
      <c r="R1240" s="22">
        <v>1802.8421845155567</v>
      </c>
      <c r="S1240" s="22">
        <v>1567.3764469633702</v>
      </c>
      <c r="T1240" s="22">
        <v>235.46573755218643</v>
      </c>
      <c r="U1240" s="22">
        <v>7970.959082514895</v>
      </c>
      <c r="V1240" s="22">
        <v>5296486</v>
      </c>
      <c r="W1240" s="22">
        <v>4558668</v>
      </c>
      <c r="X1240" s="22">
        <v>4247989</v>
      </c>
      <c r="Y1240" s="22">
        <v>310679</v>
      </c>
      <c r="Z1240" s="22">
        <v>737818</v>
      </c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</row>
    <row r="1241" spans="1:39" ht="12.75">
      <c r="A1241" s="18" t="s">
        <v>3541</v>
      </c>
      <c r="B1241" s="18" t="s">
        <v>4407</v>
      </c>
      <c r="C1241" s="20">
        <v>425.4186752628289</v>
      </c>
      <c r="D1241" s="20">
        <v>34.10949296001958</v>
      </c>
      <c r="E1241" s="20">
        <v>0</v>
      </c>
      <c r="F1241" s="20">
        <v>34.10949296001958</v>
      </c>
      <c r="G1241" s="20">
        <v>391.3091823028093</v>
      </c>
      <c r="H1241" s="20">
        <v>74930</v>
      </c>
      <c r="I1241" s="20">
        <v>55540</v>
      </c>
      <c r="J1241" s="20">
        <v>0</v>
      </c>
      <c r="K1241" s="20">
        <v>55540</v>
      </c>
      <c r="L1241" s="20">
        <v>19390</v>
      </c>
      <c r="M1241" s="23">
        <v>49.55161002328668</v>
      </c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</row>
    <row r="1242" spans="1:39" ht="12.75">
      <c r="A1242" s="18" t="s">
        <v>3542</v>
      </c>
      <c r="B1242" s="18" t="s">
        <v>4408</v>
      </c>
      <c r="C1242" s="20">
        <v>415.93710909643386</v>
      </c>
      <c r="D1242" s="20">
        <v>224.20746272287224</v>
      </c>
      <c r="E1242" s="20">
        <v>213.9602983482967</v>
      </c>
      <c r="F1242" s="20">
        <v>10.24716437457553</v>
      </c>
      <c r="G1242" s="20">
        <v>191.72964637356162</v>
      </c>
      <c r="H1242" s="20">
        <v>489656</v>
      </c>
      <c r="I1242" s="20">
        <v>462092</v>
      </c>
      <c r="J1242" s="20">
        <v>451691</v>
      </c>
      <c r="K1242" s="20">
        <v>10401</v>
      </c>
      <c r="L1242" s="20">
        <v>27564</v>
      </c>
      <c r="M1242" s="23">
        <v>143.76493422563843</v>
      </c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</row>
    <row r="1243" spans="1:39" ht="12.75">
      <c r="A1243" s="18" t="s">
        <v>3543</v>
      </c>
      <c r="B1243" s="18" t="s">
        <v>4409</v>
      </c>
      <c r="C1243" s="20">
        <v>598.5856703087615</v>
      </c>
      <c r="D1243" s="20">
        <v>268.5601497764666</v>
      </c>
      <c r="E1243" s="20">
        <v>267.1829584095401</v>
      </c>
      <c r="F1243" s="20">
        <v>1.3771913669264744</v>
      </c>
      <c r="G1243" s="20">
        <v>330.0255205322949</v>
      </c>
      <c r="H1243" s="20">
        <v>754292</v>
      </c>
      <c r="I1243" s="20">
        <v>707314</v>
      </c>
      <c r="J1243" s="20">
        <v>706532</v>
      </c>
      <c r="K1243" s="20">
        <v>782</v>
      </c>
      <c r="L1243" s="20">
        <v>46978</v>
      </c>
      <c r="M1243" s="23">
        <v>142.34656739342356</v>
      </c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</row>
    <row r="1244" spans="1:39" ht="12.75">
      <c r="A1244" s="18" t="s">
        <v>3544</v>
      </c>
      <c r="B1244" s="18" t="s">
        <v>4410</v>
      </c>
      <c r="C1244" s="20">
        <v>215.17385027681541</v>
      </c>
      <c r="D1244" s="20">
        <v>42.55232890590824</v>
      </c>
      <c r="E1244" s="20">
        <v>0</v>
      </c>
      <c r="F1244" s="20">
        <v>42.55232890590824</v>
      </c>
      <c r="G1244" s="20">
        <v>172.62152137090717</v>
      </c>
      <c r="H1244" s="20">
        <v>74563</v>
      </c>
      <c r="I1244" s="20">
        <v>40429</v>
      </c>
      <c r="J1244" s="20">
        <v>0</v>
      </c>
      <c r="K1244" s="20">
        <v>40429</v>
      </c>
      <c r="L1244" s="20">
        <v>34134</v>
      </c>
      <c r="M1244" s="23">
        <v>197.7389593656587</v>
      </c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</row>
    <row r="1245" spans="1:39" ht="12.75">
      <c r="A1245" s="18" t="s">
        <v>3545</v>
      </c>
      <c r="B1245" s="18" t="s">
        <v>4411</v>
      </c>
      <c r="C1245" s="20">
        <v>320.1401455525169</v>
      </c>
      <c r="D1245" s="20">
        <v>5.703953253927713</v>
      </c>
      <c r="E1245" s="20">
        <v>0</v>
      </c>
      <c r="F1245" s="20">
        <v>5.703953253927713</v>
      </c>
      <c r="G1245" s="20">
        <v>314.4361922985892</v>
      </c>
      <c r="H1245" s="20">
        <v>29772</v>
      </c>
      <c r="I1245" s="20">
        <v>6447</v>
      </c>
      <c r="J1245" s="20">
        <v>0</v>
      </c>
      <c r="K1245" s="20">
        <v>6447</v>
      </c>
      <c r="L1245" s="20">
        <v>23325</v>
      </c>
      <c r="M1245" s="23">
        <v>74.18039198824331</v>
      </c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</row>
    <row r="1246" spans="1:39" ht="12.75">
      <c r="A1246" s="18" t="s">
        <v>3546</v>
      </c>
      <c r="B1246" s="18" t="s">
        <v>4609</v>
      </c>
      <c r="C1246" s="20">
        <v>449.1245123056317</v>
      </c>
      <c r="D1246" s="20">
        <v>68.20683260533909</v>
      </c>
      <c r="E1246" s="20">
        <v>53.4304065686664</v>
      </c>
      <c r="F1246" s="20">
        <v>14.776426036672685</v>
      </c>
      <c r="G1246" s="20">
        <v>380.91767970029264</v>
      </c>
      <c r="H1246" s="20">
        <v>150897</v>
      </c>
      <c r="I1246" s="20">
        <v>86055</v>
      </c>
      <c r="J1246" s="20">
        <v>65034</v>
      </c>
      <c r="K1246" s="20">
        <v>21021</v>
      </c>
      <c r="L1246" s="20">
        <v>64842</v>
      </c>
      <c r="M1246" s="23">
        <v>170.22575599803588</v>
      </c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</row>
    <row r="1247" spans="1:39" ht="12.75">
      <c r="A1247" s="18" t="s">
        <v>3547</v>
      </c>
      <c r="B1247" s="18" t="s">
        <v>4412</v>
      </c>
      <c r="C1247" s="20">
        <v>348.13373047726384</v>
      </c>
      <c r="D1247" s="20">
        <v>34.55377987508074</v>
      </c>
      <c r="E1247" s="20">
        <v>24.30602399311504</v>
      </c>
      <c r="F1247" s="20">
        <v>10.247755881965704</v>
      </c>
      <c r="G1247" s="20">
        <v>313.5799506021831</v>
      </c>
      <c r="H1247" s="20">
        <v>85951</v>
      </c>
      <c r="I1247" s="20">
        <v>40906</v>
      </c>
      <c r="J1247" s="20">
        <v>28859</v>
      </c>
      <c r="K1247" s="20">
        <v>12047</v>
      </c>
      <c r="L1247" s="20">
        <v>45045</v>
      </c>
      <c r="M1247" s="23">
        <v>143.64757668179314</v>
      </c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</row>
    <row r="1248" spans="1:39" ht="12.75">
      <c r="A1248" s="18" t="s">
        <v>3548</v>
      </c>
      <c r="B1248" s="18" t="s">
        <v>4413</v>
      </c>
      <c r="C1248" s="20">
        <v>461.0002996147094</v>
      </c>
      <c r="D1248" s="20">
        <v>52.38974197999763</v>
      </c>
      <c r="E1248" s="20">
        <v>43.49777431830897</v>
      </c>
      <c r="F1248" s="20">
        <v>8.89196766168866</v>
      </c>
      <c r="G1248" s="20">
        <v>408.61055763471177</v>
      </c>
      <c r="H1248" s="20">
        <v>120546</v>
      </c>
      <c r="I1248" s="20">
        <v>79874</v>
      </c>
      <c r="J1248" s="20">
        <v>71972</v>
      </c>
      <c r="K1248" s="20">
        <v>7902</v>
      </c>
      <c r="L1248" s="20">
        <v>40672</v>
      </c>
      <c r="M1248" s="23">
        <v>99.53732041441722</v>
      </c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</row>
    <row r="1249" spans="1:39" ht="12.75">
      <c r="A1249" s="18" t="s">
        <v>3549</v>
      </c>
      <c r="B1249" s="18" t="s">
        <v>4414</v>
      </c>
      <c r="C1249" s="20">
        <v>557.5391528085211</v>
      </c>
      <c r="D1249" s="20">
        <v>6.69416828539691</v>
      </c>
      <c r="E1249" s="20">
        <v>0</v>
      </c>
      <c r="F1249" s="20">
        <v>6.69416828539691</v>
      </c>
      <c r="G1249" s="20">
        <v>550.8449845231241</v>
      </c>
      <c r="H1249" s="20">
        <v>30674</v>
      </c>
      <c r="I1249" s="20">
        <v>12550</v>
      </c>
      <c r="J1249" s="20">
        <v>0</v>
      </c>
      <c r="K1249" s="20">
        <v>12550</v>
      </c>
      <c r="L1249" s="20">
        <v>18124</v>
      </c>
      <c r="M1249" s="23">
        <v>32.90217848800104</v>
      </c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</row>
    <row r="1250" spans="1:39" ht="12.75">
      <c r="A1250" s="18" t="s">
        <v>3550</v>
      </c>
      <c r="B1250" s="18" t="s">
        <v>4415</v>
      </c>
      <c r="C1250" s="20">
        <v>662.8738081531494</v>
      </c>
      <c r="D1250" s="20">
        <v>90.09609755702043</v>
      </c>
      <c r="E1250" s="20">
        <v>78.6267113463241</v>
      </c>
      <c r="F1250" s="20">
        <v>11.469386210696323</v>
      </c>
      <c r="G1250" s="20">
        <v>572.777710596129</v>
      </c>
      <c r="H1250" s="20">
        <v>195277</v>
      </c>
      <c r="I1250" s="20">
        <v>139462</v>
      </c>
      <c r="J1250" s="20">
        <v>119078</v>
      </c>
      <c r="K1250" s="20">
        <v>20384</v>
      </c>
      <c r="L1250" s="20">
        <v>55815</v>
      </c>
      <c r="M1250" s="23">
        <v>97.44618019774111</v>
      </c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</row>
    <row r="1251" spans="1:39" ht="12.75">
      <c r="A1251" s="18" t="s">
        <v>3551</v>
      </c>
      <c r="B1251" s="18" t="s">
        <v>4416</v>
      </c>
      <c r="C1251" s="20">
        <v>647.9542686022703</v>
      </c>
      <c r="D1251" s="20">
        <v>3.0518827657063166</v>
      </c>
      <c r="E1251" s="20">
        <v>0</v>
      </c>
      <c r="F1251" s="20">
        <v>3.0518827657063166</v>
      </c>
      <c r="G1251" s="20">
        <v>644.902385836564</v>
      </c>
      <c r="H1251" s="20">
        <v>29846</v>
      </c>
      <c r="I1251" s="20">
        <v>5048</v>
      </c>
      <c r="J1251" s="20">
        <v>0</v>
      </c>
      <c r="K1251" s="20">
        <v>5048</v>
      </c>
      <c r="L1251" s="20">
        <v>24798</v>
      </c>
      <c r="M1251" s="23">
        <v>38.45233099553844</v>
      </c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</row>
    <row r="1252" spans="1:39" ht="12.75">
      <c r="A1252" s="18" t="s">
        <v>3552</v>
      </c>
      <c r="B1252" s="18" t="s">
        <v>4417</v>
      </c>
      <c r="C1252" s="20">
        <v>440.34857932048465</v>
      </c>
      <c r="D1252" s="20">
        <v>97.02034445652941</v>
      </c>
      <c r="E1252" s="20">
        <v>97.02034445652941</v>
      </c>
      <c r="F1252" s="20">
        <v>0</v>
      </c>
      <c r="G1252" s="20">
        <v>343.32823486395523</v>
      </c>
      <c r="H1252" s="20">
        <v>218590</v>
      </c>
      <c r="I1252" s="20">
        <v>169864</v>
      </c>
      <c r="J1252" s="20">
        <v>169864</v>
      </c>
      <c r="K1252" s="20">
        <v>0</v>
      </c>
      <c r="L1252" s="20">
        <v>48726</v>
      </c>
      <c r="M1252" s="23">
        <v>141.9224958859204</v>
      </c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</row>
    <row r="1253" spans="1:39" ht="12.75">
      <c r="A1253" s="18" t="s">
        <v>3553</v>
      </c>
      <c r="B1253" s="18" t="s">
        <v>2521</v>
      </c>
      <c r="C1253" s="20">
        <v>252.03860975686035</v>
      </c>
      <c r="D1253" s="20">
        <v>106.40435205809436</v>
      </c>
      <c r="E1253" s="20">
        <v>104.87932863139012</v>
      </c>
      <c r="F1253" s="20">
        <v>1.525023426704242</v>
      </c>
      <c r="G1253" s="20">
        <v>145.634257698766</v>
      </c>
      <c r="H1253" s="20">
        <v>247842</v>
      </c>
      <c r="I1253" s="20">
        <v>216551</v>
      </c>
      <c r="J1253" s="20">
        <v>215602</v>
      </c>
      <c r="K1253" s="20">
        <v>949</v>
      </c>
      <c r="L1253" s="20">
        <v>31291</v>
      </c>
      <c r="M1253" s="23">
        <v>214.860160613605</v>
      </c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</row>
    <row r="1254" spans="1:39" ht="12.75">
      <c r="A1254" s="18" t="s">
        <v>3554</v>
      </c>
      <c r="B1254" s="18" t="s">
        <v>746</v>
      </c>
      <c r="C1254" s="20">
        <v>279.43391430015447</v>
      </c>
      <c r="D1254" s="20">
        <v>2.737746009352149</v>
      </c>
      <c r="E1254" s="20">
        <v>0</v>
      </c>
      <c r="F1254" s="20">
        <v>2.737746009352149</v>
      </c>
      <c r="G1254" s="20">
        <v>276.69616829080235</v>
      </c>
      <c r="H1254" s="20">
        <v>19197</v>
      </c>
      <c r="I1254" s="20">
        <v>5002</v>
      </c>
      <c r="J1254" s="20">
        <v>0</v>
      </c>
      <c r="K1254" s="20">
        <v>5002</v>
      </c>
      <c r="L1254" s="20">
        <v>14195</v>
      </c>
      <c r="M1254" s="23">
        <v>51.30175848724196</v>
      </c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</row>
    <row r="1255" spans="1:39" ht="12.75">
      <c r="A1255" s="18" t="s">
        <v>3555</v>
      </c>
      <c r="B1255" s="18" t="s">
        <v>1398</v>
      </c>
      <c r="C1255" s="20">
        <v>495.51488131435104</v>
      </c>
      <c r="D1255" s="20">
        <v>253.79783227213355</v>
      </c>
      <c r="E1255" s="20">
        <v>251.9109800682859</v>
      </c>
      <c r="F1255" s="20">
        <v>1.8868522038476552</v>
      </c>
      <c r="G1255" s="20">
        <v>241.7170490422175</v>
      </c>
      <c r="H1255" s="20">
        <v>873341</v>
      </c>
      <c r="I1255" s="20">
        <v>848752</v>
      </c>
      <c r="J1255" s="20">
        <v>844012</v>
      </c>
      <c r="K1255" s="20">
        <v>4740</v>
      </c>
      <c r="L1255" s="20">
        <v>24589</v>
      </c>
      <c r="M1255" s="23">
        <v>101.72637841406613</v>
      </c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</row>
    <row r="1256" spans="1:39" ht="12.75">
      <c r="A1256" s="18" t="s">
        <v>3556</v>
      </c>
      <c r="B1256" s="18" t="s">
        <v>4418</v>
      </c>
      <c r="C1256" s="20">
        <v>485.4314946024951</v>
      </c>
      <c r="D1256" s="20">
        <v>264.13748878857973</v>
      </c>
      <c r="E1256" s="20">
        <v>264.13748878857973</v>
      </c>
      <c r="F1256" s="20">
        <v>0</v>
      </c>
      <c r="G1256" s="20">
        <v>221.29400581391533</v>
      </c>
      <c r="H1256" s="20">
        <v>801515</v>
      </c>
      <c r="I1256" s="20">
        <v>780863</v>
      </c>
      <c r="J1256" s="20">
        <v>780863</v>
      </c>
      <c r="K1256" s="20">
        <v>0</v>
      </c>
      <c r="L1256" s="20">
        <v>20652</v>
      </c>
      <c r="M1256" s="23">
        <v>93.32381111744225</v>
      </c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</row>
    <row r="1257" spans="1:39" ht="12.75">
      <c r="A1257" s="18" t="s">
        <v>3557</v>
      </c>
      <c r="B1257" s="18" t="s">
        <v>4419</v>
      </c>
      <c r="C1257" s="20">
        <v>372.2043704365224</v>
      </c>
      <c r="D1257" s="20">
        <v>12.890368043465754</v>
      </c>
      <c r="E1257" s="20">
        <v>0</v>
      </c>
      <c r="F1257" s="20">
        <v>12.890368043465754</v>
      </c>
      <c r="G1257" s="20">
        <v>359.3140023930567</v>
      </c>
      <c r="H1257" s="20">
        <v>40563</v>
      </c>
      <c r="I1257" s="20">
        <v>16135</v>
      </c>
      <c r="J1257" s="20">
        <v>0</v>
      </c>
      <c r="K1257" s="20">
        <v>16135</v>
      </c>
      <c r="L1257" s="20">
        <v>24428</v>
      </c>
      <c r="M1257" s="23">
        <v>67.98510449720243</v>
      </c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</row>
    <row r="1258" spans="1:39" ht="12.75">
      <c r="A1258" s="18" t="s">
        <v>3558</v>
      </c>
      <c r="B1258" s="18" t="s">
        <v>4420</v>
      </c>
      <c r="C1258" s="20">
        <v>361.2499377411445</v>
      </c>
      <c r="D1258" s="20">
        <v>28.62310786168148</v>
      </c>
      <c r="E1258" s="20">
        <v>0</v>
      </c>
      <c r="F1258" s="20">
        <v>28.62310786168148</v>
      </c>
      <c r="G1258" s="20">
        <v>332.626829879463</v>
      </c>
      <c r="H1258" s="20">
        <v>86211</v>
      </c>
      <c r="I1258" s="20">
        <v>32597</v>
      </c>
      <c r="J1258" s="20">
        <v>0</v>
      </c>
      <c r="K1258" s="20">
        <v>32597</v>
      </c>
      <c r="L1258" s="20">
        <v>53614</v>
      </c>
      <c r="M1258" s="23">
        <v>161.18363037470127</v>
      </c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</row>
    <row r="1259" spans="1:39" ht="12.75">
      <c r="A1259" s="18" t="s">
        <v>3559</v>
      </c>
      <c r="B1259" s="18" t="s">
        <v>4404</v>
      </c>
      <c r="C1259" s="20">
        <v>327.21389517268966</v>
      </c>
      <c r="D1259" s="20">
        <v>6.3702172168032885</v>
      </c>
      <c r="E1259" s="20">
        <v>0</v>
      </c>
      <c r="F1259" s="20">
        <v>6.3702172168032885</v>
      </c>
      <c r="G1259" s="20">
        <v>320.8436779558864</v>
      </c>
      <c r="H1259" s="20">
        <v>24747</v>
      </c>
      <c r="I1259" s="20">
        <v>11969</v>
      </c>
      <c r="J1259" s="20">
        <v>0</v>
      </c>
      <c r="K1259" s="20">
        <v>11969</v>
      </c>
      <c r="L1259" s="20">
        <v>12778</v>
      </c>
      <c r="M1259" s="23">
        <v>39.82624835062787</v>
      </c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</row>
    <row r="1260" spans="1:39" ht="12.75">
      <c r="A1260" s="18" t="s">
        <v>3560</v>
      </c>
      <c r="B1260" s="18" t="s">
        <v>4803</v>
      </c>
      <c r="C1260" s="20">
        <v>269.13751349907125</v>
      </c>
      <c r="D1260" s="20">
        <v>6.728562586848691</v>
      </c>
      <c r="E1260" s="20">
        <v>0</v>
      </c>
      <c r="F1260" s="20">
        <v>6.728562586848691</v>
      </c>
      <c r="G1260" s="20">
        <v>262.40895091222256</v>
      </c>
      <c r="H1260" s="20">
        <v>33812</v>
      </c>
      <c r="I1260" s="20">
        <v>12503</v>
      </c>
      <c r="J1260" s="20">
        <v>0</v>
      </c>
      <c r="K1260" s="20">
        <v>12503</v>
      </c>
      <c r="L1260" s="20">
        <v>21309</v>
      </c>
      <c r="M1260" s="23">
        <v>81.20530921648322</v>
      </c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</row>
    <row r="1261" spans="1:39" ht="12.75">
      <c r="A1261" s="18" t="s">
        <v>3561</v>
      </c>
      <c r="B1261" s="18" t="s">
        <v>4284</v>
      </c>
      <c r="C1261" s="20">
        <v>458.1354559645528</v>
      </c>
      <c r="D1261" s="20">
        <v>48.94361143061004</v>
      </c>
      <c r="E1261" s="20">
        <v>45.2347288197304</v>
      </c>
      <c r="F1261" s="20">
        <v>3.7088826108796433</v>
      </c>
      <c r="G1261" s="20">
        <v>409.19184453394274</v>
      </c>
      <c r="H1261" s="20">
        <v>131923</v>
      </c>
      <c r="I1261" s="20">
        <v>90044</v>
      </c>
      <c r="J1261" s="20">
        <v>85342</v>
      </c>
      <c r="K1261" s="20">
        <v>4702</v>
      </c>
      <c r="L1261" s="20">
        <v>41879</v>
      </c>
      <c r="M1261" s="23">
        <v>102.34563703902488</v>
      </c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</row>
    <row r="1262" spans="1:39" ht="12.75">
      <c r="A1262" s="18" t="s">
        <v>3562</v>
      </c>
      <c r="B1262" s="18" t="s">
        <v>4421</v>
      </c>
      <c r="C1262" s="20">
        <v>377.17065683189105</v>
      </c>
      <c r="D1262" s="20">
        <v>42.38594853345163</v>
      </c>
      <c r="E1262" s="20">
        <v>42.38594853345163</v>
      </c>
      <c r="F1262" s="20">
        <v>0</v>
      </c>
      <c r="G1262" s="20">
        <v>334.7847082984394</v>
      </c>
      <c r="H1262" s="20">
        <v>84644</v>
      </c>
      <c r="I1262" s="20">
        <v>57986</v>
      </c>
      <c r="J1262" s="20">
        <v>57986</v>
      </c>
      <c r="K1262" s="20">
        <v>0</v>
      </c>
      <c r="L1262" s="20">
        <v>26658</v>
      </c>
      <c r="M1262" s="23">
        <v>79.62729282197704</v>
      </c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</row>
    <row r="1263" spans="1:39" ht="12.75">
      <c r="A1263" s="18" t="s">
        <v>3563</v>
      </c>
      <c r="B1263" s="18" t="s">
        <v>4422</v>
      </c>
      <c r="C1263" s="20">
        <v>473.2364855812352</v>
      </c>
      <c r="D1263" s="20">
        <v>21.873259889119392</v>
      </c>
      <c r="E1263" s="20">
        <v>0</v>
      </c>
      <c r="F1263" s="20">
        <v>21.873259889119392</v>
      </c>
      <c r="G1263" s="20">
        <v>451.36322569211575</v>
      </c>
      <c r="H1263" s="20">
        <v>46543</v>
      </c>
      <c r="I1263" s="20">
        <v>29531</v>
      </c>
      <c r="J1263" s="20">
        <v>0</v>
      </c>
      <c r="K1263" s="20">
        <v>29531</v>
      </c>
      <c r="L1263" s="20">
        <v>17012</v>
      </c>
      <c r="M1263" s="23">
        <v>37.690265913697274</v>
      </c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</row>
    <row r="1264" spans="1:39" ht="12.75">
      <c r="A1264" s="18" t="s">
        <v>3564</v>
      </c>
      <c r="B1264" s="18" t="s">
        <v>619</v>
      </c>
      <c r="C1264" s="20">
        <v>80.80425005009666</v>
      </c>
      <c r="D1264" s="20">
        <v>80.80345468115165</v>
      </c>
      <c r="E1264" s="20">
        <v>80.80345468115165</v>
      </c>
      <c r="F1264" s="20">
        <v>0</v>
      </c>
      <c r="G1264" s="20">
        <v>0</v>
      </c>
      <c r="H1264" s="20">
        <v>651154</v>
      </c>
      <c r="I1264" s="20">
        <v>651154</v>
      </c>
      <c r="J1264" s="20">
        <v>651154</v>
      </c>
      <c r="K1264" s="20">
        <v>0</v>
      </c>
      <c r="L1264" s="20">
        <v>0</v>
      </c>
      <c r="M1264" s="23">
        <v>0</v>
      </c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</row>
    <row r="1265" spans="1:39" ht="12.75">
      <c r="A1265" s="18"/>
      <c r="B1265" s="18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</row>
    <row r="1266" spans="1:39" ht="12.75">
      <c r="A1266" s="21" t="s">
        <v>3565</v>
      </c>
      <c r="B1266" s="21" t="s">
        <v>4909</v>
      </c>
      <c r="C1266" s="22">
        <v>7840.002489582018</v>
      </c>
      <c r="D1266" s="22">
        <v>2804.396457442163</v>
      </c>
      <c r="E1266" s="22">
        <v>2664.1774471977337</v>
      </c>
      <c r="F1266" s="22">
        <v>140.21901024442923</v>
      </c>
      <c r="G1266" s="22">
        <v>5035.606032139855</v>
      </c>
      <c r="H1266" s="22">
        <v>6349097</v>
      </c>
      <c r="I1266" s="22">
        <v>5801367</v>
      </c>
      <c r="J1266" s="22">
        <v>5635129</v>
      </c>
      <c r="K1266" s="22">
        <v>166238</v>
      </c>
      <c r="L1266" s="22">
        <v>547730</v>
      </c>
      <c r="M1266" s="7"/>
      <c r="O1266" s="21" t="s">
        <v>3565</v>
      </c>
      <c r="P1266" s="21" t="s">
        <v>4909</v>
      </c>
      <c r="Q1266" s="22">
        <v>7840.002489582018</v>
      </c>
      <c r="R1266" s="22">
        <v>2804.396457442163</v>
      </c>
      <c r="S1266" s="22">
        <v>2664.1774471977337</v>
      </c>
      <c r="T1266" s="22">
        <v>140.21901024442923</v>
      </c>
      <c r="U1266" s="22">
        <v>5035.606032139855</v>
      </c>
      <c r="V1266" s="22">
        <v>6349097</v>
      </c>
      <c r="W1266" s="22">
        <v>5801367</v>
      </c>
      <c r="X1266" s="22">
        <v>5635129</v>
      </c>
      <c r="Y1266" s="22">
        <v>166238</v>
      </c>
      <c r="Z1266" s="22">
        <v>547730</v>
      </c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</row>
    <row r="1267" spans="1:39" ht="12.75">
      <c r="A1267" s="18" t="s">
        <v>3566</v>
      </c>
      <c r="B1267" s="18" t="s">
        <v>4423</v>
      </c>
      <c r="C1267" s="20">
        <v>395.5137295737865</v>
      </c>
      <c r="D1267" s="20">
        <v>253.04978005732062</v>
      </c>
      <c r="E1267" s="20">
        <v>243.40738025160687</v>
      </c>
      <c r="F1267" s="20">
        <v>9.64239980571376</v>
      </c>
      <c r="G1267" s="20">
        <v>142.46394951646587</v>
      </c>
      <c r="H1267" s="20">
        <v>222230</v>
      </c>
      <c r="I1267" s="20">
        <v>203044</v>
      </c>
      <c r="J1267" s="20">
        <v>199613</v>
      </c>
      <c r="K1267" s="20">
        <v>3431</v>
      </c>
      <c r="L1267" s="20">
        <v>19186</v>
      </c>
      <c r="M1267" s="23">
        <v>134.6726667702168</v>
      </c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</row>
    <row r="1268" spans="1:39" ht="12.75">
      <c r="A1268" s="18" t="s">
        <v>3567</v>
      </c>
      <c r="B1268" s="18" t="s">
        <v>4424</v>
      </c>
      <c r="C1268" s="20">
        <v>931.3155004666036</v>
      </c>
      <c r="D1268" s="20">
        <v>67.91607622105542</v>
      </c>
      <c r="E1268" s="20">
        <v>33.83434472602822</v>
      </c>
      <c r="F1268" s="20">
        <v>34.081731495027206</v>
      </c>
      <c r="G1268" s="20">
        <v>863.3994242455482</v>
      </c>
      <c r="H1268" s="20">
        <v>134953</v>
      </c>
      <c r="I1268" s="20">
        <v>94539</v>
      </c>
      <c r="J1268" s="20">
        <v>52772</v>
      </c>
      <c r="K1268" s="20">
        <v>41767</v>
      </c>
      <c r="L1268" s="20">
        <v>40414</v>
      </c>
      <c r="M1268" s="23">
        <v>46.80799971034771</v>
      </c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</row>
    <row r="1269" spans="1:39" ht="12.75">
      <c r="A1269" s="18" t="s">
        <v>3568</v>
      </c>
      <c r="B1269" s="18" t="s">
        <v>4425</v>
      </c>
      <c r="C1269" s="20">
        <v>555.9952775934144</v>
      </c>
      <c r="D1269" s="20">
        <v>267.02938000218535</v>
      </c>
      <c r="E1269" s="20">
        <v>267.02938000218535</v>
      </c>
      <c r="F1269" s="20">
        <v>0</v>
      </c>
      <c r="G1269" s="20">
        <v>288.965897591229</v>
      </c>
      <c r="H1269" s="20">
        <v>534678</v>
      </c>
      <c r="I1269" s="20">
        <v>480169</v>
      </c>
      <c r="J1269" s="20">
        <v>480169</v>
      </c>
      <c r="K1269" s="20">
        <v>0</v>
      </c>
      <c r="L1269" s="20">
        <v>54509</v>
      </c>
      <c r="M1269" s="23">
        <v>188.6347159106934</v>
      </c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</row>
    <row r="1270" spans="1:39" ht="12.75">
      <c r="A1270" s="18" t="s">
        <v>3569</v>
      </c>
      <c r="B1270" s="18" t="s">
        <v>4426</v>
      </c>
      <c r="C1270" s="20">
        <v>103.77865500022587</v>
      </c>
      <c r="D1270" s="20">
        <v>4.576334762294724</v>
      </c>
      <c r="E1270" s="20">
        <v>0</v>
      </c>
      <c r="F1270" s="20">
        <v>4.576334762294724</v>
      </c>
      <c r="G1270" s="20">
        <v>99.20232023793115</v>
      </c>
      <c r="H1270" s="20">
        <v>14987</v>
      </c>
      <c r="I1270" s="20">
        <v>5626</v>
      </c>
      <c r="J1270" s="20">
        <v>0</v>
      </c>
      <c r="K1270" s="20">
        <v>5626</v>
      </c>
      <c r="L1270" s="20">
        <v>9361</v>
      </c>
      <c r="M1270" s="23">
        <v>94.36271225862633</v>
      </c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</row>
    <row r="1271" spans="1:39" ht="12.75">
      <c r="A1271" s="18" t="s">
        <v>3570</v>
      </c>
      <c r="B1271" s="18" t="s">
        <v>4427</v>
      </c>
      <c r="C1271" s="20">
        <v>500.66614118262095</v>
      </c>
      <c r="D1271" s="20">
        <v>316.14957337722535</v>
      </c>
      <c r="E1271" s="20">
        <v>316.14957337722535</v>
      </c>
      <c r="F1271" s="20">
        <v>0</v>
      </c>
      <c r="G1271" s="20">
        <v>184.51656780539562</v>
      </c>
      <c r="H1271" s="20">
        <v>723419</v>
      </c>
      <c r="I1271" s="20">
        <v>688898</v>
      </c>
      <c r="J1271" s="20">
        <v>688898</v>
      </c>
      <c r="K1271" s="20">
        <v>0</v>
      </c>
      <c r="L1271" s="20">
        <v>34521</v>
      </c>
      <c r="M1271" s="23">
        <v>187.08889077325736</v>
      </c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</row>
    <row r="1272" spans="1:39" ht="12.75">
      <c r="A1272" s="18" t="s">
        <v>3571</v>
      </c>
      <c r="B1272" s="18" t="s">
        <v>1377</v>
      </c>
      <c r="C1272" s="20">
        <v>702.0269193777743</v>
      </c>
      <c r="D1272" s="20">
        <v>27.174221320289284</v>
      </c>
      <c r="E1272" s="20">
        <v>0</v>
      </c>
      <c r="F1272" s="20">
        <v>27.174221320289284</v>
      </c>
      <c r="G1272" s="20">
        <v>674.8526980574851</v>
      </c>
      <c r="H1272" s="20">
        <v>71535</v>
      </c>
      <c r="I1272" s="20">
        <v>32227</v>
      </c>
      <c r="J1272" s="20">
        <v>0</v>
      </c>
      <c r="K1272" s="20">
        <v>32227</v>
      </c>
      <c r="L1272" s="20">
        <v>39308</v>
      </c>
      <c r="M1272" s="23">
        <v>58.246784984553294</v>
      </c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</row>
    <row r="1273" spans="1:39" ht="12.75">
      <c r="A1273" s="18" t="s">
        <v>3572</v>
      </c>
      <c r="B1273" s="18" t="s">
        <v>4428</v>
      </c>
      <c r="C1273" s="20">
        <v>618.4026759917884</v>
      </c>
      <c r="D1273" s="20">
        <v>172.48240709530876</v>
      </c>
      <c r="E1273" s="20">
        <v>170.82911768487406</v>
      </c>
      <c r="F1273" s="20">
        <v>1.6532894104347</v>
      </c>
      <c r="G1273" s="20">
        <v>445.9202688964796</v>
      </c>
      <c r="H1273" s="20">
        <v>456228</v>
      </c>
      <c r="I1273" s="20">
        <v>411843</v>
      </c>
      <c r="J1273" s="20">
        <v>411765</v>
      </c>
      <c r="K1273" s="20">
        <v>78</v>
      </c>
      <c r="L1273" s="20">
        <v>44385</v>
      </c>
      <c r="M1273" s="23">
        <v>99.53573115175882</v>
      </c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</row>
    <row r="1274" spans="1:39" ht="12.75">
      <c r="A1274" s="18" t="s">
        <v>3573</v>
      </c>
      <c r="B1274" s="18" t="s">
        <v>4429</v>
      </c>
      <c r="C1274" s="20">
        <v>529.0283050958053</v>
      </c>
      <c r="D1274" s="20">
        <v>76.43106641600961</v>
      </c>
      <c r="E1274" s="20">
        <v>46.89641748066501</v>
      </c>
      <c r="F1274" s="20">
        <v>29.534648935344613</v>
      </c>
      <c r="G1274" s="20">
        <v>452.5972386797957</v>
      </c>
      <c r="H1274" s="20">
        <v>152251</v>
      </c>
      <c r="I1274" s="20">
        <v>110123</v>
      </c>
      <c r="J1274" s="20">
        <v>65786</v>
      </c>
      <c r="K1274" s="20">
        <v>44337</v>
      </c>
      <c r="L1274" s="20">
        <v>42128</v>
      </c>
      <c r="M1274" s="23">
        <v>93.08055021034893</v>
      </c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</row>
    <row r="1275" spans="1:39" ht="12.75">
      <c r="A1275" s="18" t="s">
        <v>3574</v>
      </c>
      <c r="B1275" s="18" t="s">
        <v>741</v>
      </c>
      <c r="C1275" s="20">
        <v>823.456378067431</v>
      </c>
      <c r="D1275" s="20">
        <v>571.6657446564527</v>
      </c>
      <c r="E1275" s="20">
        <v>562.9828563243221</v>
      </c>
      <c r="F1275" s="20">
        <v>8.682888332130627</v>
      </c>
      <c r="G1275" s="20">
        <v>251.79063341097833</v>
      </c>
      <c r="H1275" s="20">
        <v>1465396</v>
      </c>
      <c r="I1275" s="20">
        <v>1416833</v>
      </c>
      <c r="J1275" s="20">
        <v>1408929</v>
      </c>
      <c r="K1275" s="20">
        <v>7904</v>
      </c>
      <c r="L1275" s="20">
        <v>48563</v>
      </c>
      <c r="M1275" s="23">
        <v>192.8705581384133</v>
      </c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</row>
    <row r="1276" spans="1:39" ht="12.75">
      <c r="A1276" s="18" t="s">
        <v>3575</v>
      </c>
      <c r="B1276" s="18" t="s">
        <v>4430</v>
      </c>
      <c r="C1276" s="20">
        <v>47.80972496836864</v>
      </c>
      <c r="D1276" s="20">
        <v>9.480714040539878</v>
      </c>
      <c r="E1276" s="20">
        <v>0</v>
      </c>
      <c r="F1276" s="20">
        <v>9.480714040539878</v>
      </c>
      <c r="G1276" s="20">
        <v>38.32901092782876</v>
      </c>
      <c r="H1276" s="20">
        <v>9520</v>
      </c>
      <c r="I1276" s="20">
        <v>7551</v>
      </c>
      <c r="J1276" s="20">
        <v>0</v>
      </c>
      <c r="K1276" s="20">
        <v>7551</v>
      </c>
      <c r="L1276" s="20">
        <v>1969</v>
      </c>
      <c r="M1276" s="23">
        <v>51.371009904417036</v>
      </c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</row>
    <row r="1277" spans="1:39" ht="12.75">
      <c r="A1277" s="18" t="s">
        <v>3576</v>
      </c>
      <c r="B1277" s="18" t="s">
        <v>4431</v>
      </c>
      <c r="C1277" s="20">
        <v>399.58239153542115</v>
      </c>
      <c r="D1277" s="20">
        <v>287.07758206296313</v>
      </c>
      <c r="E1277" s="20">
        <v>287.07758206296313</v>
      </c>
      <c r="F1277" s="20">
        <v>0</v>
      </c>
      <c r="G1277" s="20">
        <v>112.50480947245804</v>
      </c>
      <c r="H1277" s="20">
        <v>650308</v>
      </c>
      <c r="I1277" s="20">
        <v>628625</v>
      </c>
      <c r="J1277" s="20">
        <v>628625</v>
      </c>
      <c r="K1277" s="20">
        <v>0</v>
      </c>
      <c r="L1277" s="20">
        <v>21683</v>
      </c>
      <c r="M1277" s="23">
        <v>192.72953842304983</v>
      </c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</row>
    <row r="1278" spans="1:39" ht="12.75">
      <c r="A1278" s="18" t="s">
        <v>1527</v>
      </c>
      <c r="B1278" s="18" t="s">
        <v>2926</v>
      </c>
      <c r="C1278" s="20">
        <v>660.8499104051633</v>
      </c>
      <c r="D1278" s="20">
        <v>334.9115325794317</v>
      </c>
      <c r="E1278" s="20">
        <v>334.9115325794317</v>
      </c>
      <c r="F1278" s="20">
        <v>0</v>
      </c>
      <c r="G1278" s="20">
        <v>325.93837782573155</v>
      </c>
      <c r="H1278" s="20">
        <v>472822</v>
      </c>
      <c r="I1278" s="20">
        <v>425380</v>
      </c>
      <c r="J1278" s="20">
        <v>425380</v>
      </c>
      <c r="K1278" s="20">
        <v>0</v>
      </c>
      <c r="L1278" s="20">
        <v>47442</v>
      </c>
      <c r="M1278" s="23">
        <v>145.55512092953248</v>
      </c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</row>
    <row r="1279" spans="1:39" ht="12.75">
      <c r="A1279" s="18" t="s">
        <v>1528</v>
      </c>
      <c r="B1279" s="18" t="s">
        <v>4432</v>
      </c>
      <c r="C1279" s="20">
        <v>58.51586973401086</v>
      </c>
      <c r="D1279" s="20">
        <v>57.427050961141596</v>
      </c>
      <c r="E1279" s="20">
        <v>57.427050961141596</v>
      </c>
      <c r="F1279" s="20">
        <v>0</v>
      </c>
      <c r="G1279" s="20">
        <v>1.0888187728692702</v>
      </c>
      <c r="H1279" s="20">
        <v>689807</v>
      </c>
      <c r="I1279" s="20">
        <v>689807</v>
      </c>
      <c r="J1279" s="20">
        <v>689807</v>
      </c>
      <c r="K1279" s="20">
        <v>0</v>
      </c>
      <c r="L1279" s="20">
        <v>0</v>
      </c>
      <c r="M1279" s="23">
        <v>0</v>
      </c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</row>
    <row r="1280" spans="1:39" ht="12.75">
      <c r="A1280" s="18" t="s">
        <v>1529</v>
      </c>
      <c r="B1280" s="18" t="s">
        <v>4422</v>
      </c>
      <c r="C1280" s="20">
        <v>1513.061010589604</v>
      </c>
      <c r="D1280" s="20">
        <v>359.0249938899449</v>
      </c>
      <c r="E1280" s="20">
        <v>343.63221174729046</v>
      </c>
      <c r="F1280" s="20">
        <v>15.39278214265444</v>
      </c>
      <c r="G1280" s="20">
        <v>1154.036016699659</v>
      </c>
      <c r="H1280" s="20">
        <v>750963</v>
      </c>
      <c r="I1280" s="20">
        <v>606702</v>
      </c>
      <c r="J1280" s="20">
        <v>583385</v>
      </c>
      <c r="K1280" s="20">
        <v>23317</v>
      </c>
      <c r="L1280" s="20">
        <v>144261</v>
      </c>
      <c r="M1280" s="23">
        <v>125.0056305977011</v>
      </c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</row>
    <row r="1281" spans="1:39" ht="12.75">
      <c r="A1281" s="18"/>
      <c r="B1281" s="18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</row>
    <row r="1282" spans="1:39" ht="12.75">
      <c r="A1282" s="21" t="s">
        <v>1530</v>
      </c>
      <c r="B1282" s="21" t="s">
        <v>4910</v>
      </c>
      <c r="C1282" s="22">
        <v>56803.71158068767</v>
      </c>
      <c r="D1282" s="22">
        <v>3340.504214490155</v>
      </c>
      <c r="E1282" s="22">
        <v>2769.626953045819</v>
      </c>
      <c r="F1282" s="22">
        <v>570.877261444336</v>
      </c>
      <c r="G1282" s="22">
        <v>53463.207366197516</v>
      </c>
      <c r="H1282" s="22">
        <v>9938444</v>
      </c>
      <c r="I1282" s="22">
        <v>7419457</v>
      </c>
      <c r="J1282" s="22">
        <v>6578451</v>
      </c>
      <c r="K1282" s="22">
        <v>841006</v>
      </c>
      <c r="L1282" s="22">
        <v>2518987</v>
      </c>
      <c r="M1282" s="7"/>
      <c r="O1282" s="21" t="s">
        <v>1530</v>
      </c>
      <c r="P1282" s="21" t="s">
        <v>4910</v>
      </c>
      <c r="Q1282" s="22">
        <v>56803.71158068767</v>
      </c>
      <c r="R1282" s="22">
        <v>3340.504214490155</v>
      </c>
      <c r="S1282" s="22">
        <v>2769.626953045819</v>
      </c>
      <c r="T1282" s="22">
        <v>570.877261444336</v>
      </c>
      <c r="U1282" s="22">
        <v>53463.207366197516</v>
      </c>
      <c r="V1282" s="22">
        <v>9938444</v>
      </c>
      <c r="W1282" s="22">
        <v>7419457</v>
      </c>
      <c r="X1282" s="22">
        <v>6578451</v>
      </c>
      <c r="Y1282" s="22">
        <v>841006</v>
      </c>
      <c r="Z1282" s="22">
        <v>2518987</v>
      </c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</row>
    <row r="1283" spans="1:39" ht="12.75">
      <c r="A1283" s="18" t="s">
        <v>1531</v>
      </c>
      <c r="B1283" s="18" t="s">
        <v>4433</v>
      </c>
      <c r="C1283" s="20">
        <v>674.4328073473557</v>
      </c>
      <c r="D1283" s="20">
        <v>0.18896962269782197</v>
      </c>
      <c r="E1283" s="20">
        <v>0</v>
      </c>
      <c r="F1283" s="20">
        <v>0.18896962269782197</v>
      </c>
      <c r="G1283" s="20">
        <v>674.243837724658</v>
      </c>
      <c r="H1283" s="20">
        <v>11719</v>
      </c>
      <c r="I1283" s="20">
        <v>163</v>
      </c>
      <c r="J1283" s="20">
        <v>0</v>
      </c>
      <c r="K1283" s="20">
        <v>163</v>
      </c>
      <c r="L1283" s="20">
        <v>11556</v>
      </c>
      <c r="M1283" s="23">
        <v>17.139200024426685</v>
      </c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</row>
    <row r="1284" spans="1:39" ht="12.75">
      <c r="A1284" s="18" t="s">
        <v>1532</v>
      </c>
      <c r="B1284" s="18" t="s">
        <v>4434</v>
      </c>
      <c r="C1284" s="20">
        <v>917.8287450969945</v>
      </c>
      <c r="D1284" s="20">
        <v>0</v>
      </c>
      <c r="E1284" s="20">
        <v>0</v>
      </c>
      <c r="F1284" s="20">
        <v>0</v>
      </c>
      <c r="G1284" s="20">
        <v>917.8287450969945</v>
      </c>
      <c r="H1284" s="20">
        <v>9862</v>
      </c>
      <c r="I1284" s="20">
        <v>0</v>
      </c>
      <c r="J1284" s="20">
        <v>0</v>
      </c>
      <c r="K1284" s="20">
        <v>0</v>
      </c>
      <c r="L1284" s="20">
        <v>9862</v>
      </c>
      <c r="M1284" s="23">
        <v>10.744923878972434</v>
      </c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</row>
    <row r="1285" spans="1:39" ht="12.75">
      <c r="A1285" s="18" t="s">
        <v>1533</v>
      </c>
      <c r="B1285" s="18" t="s">
        <v>4435</v>
      </c>
      <c r="C1285" s="20">
        <v>827.4631313675366</v>
      </c>
      <c r="D1285" s="20">
        <v>20.582832077152332</v>
      </c>
      <c r="E1285" s="20">
        <v>4.953907597433661</v>
      </c>
      <c r="F1285" s="20">
        <v>15.628924479718671</v>
      </c>
      <c r="G1285" s="20">
        <v>806.8802992903842</v>
      </c>
      <c r="H1285" s="20">
        <v>105665</v>
      </c>
      <c r="I1285" s="20">
        <v>31514</v>
      </c>
      <c r="J1285" s="20">
        <v>9752</v>
      </c>
      <c r="K1285" s="20">
        <v>21762</v>
      </c>
      <c r="L1285" s="20">
        <v>74151</v>
      </c>
      <c r="M1285" s="23">
        <v>91.89838947017613</v>
      </c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</row>
    <row r="1286" spans="1:39" ht="12.75">
      <c r="A1286" s="18" t="s">
        <v>1534</v>
      </c>
      <c r="B1286" s="18" t="s">
        <v>4436</v>
      </c>
      <c r="C1286" s="20">
        <v>574.1490791673955</v>
      </c>
      <c r="D1286" s="20">
        <v>7.740185784285903</v>
      </c>
      <c r="E1286" s="20">
        <v>0</v>
      </c>
      <c r="F1286" s="20">
        <v>7.740185784285903</v>
      </c>
      <c r="G1286" s="20">
        <v>566.4088933831096</v>
      </c>
      <c r="H1286" s="20">
        <v>31314</v>
      </c>
      <c r="I1286" s="20">
        <v>15200</v>
      </c>
      <c r="J1286" s="20">
        <v>0</v>
      </c>
      <c r="K1286" s="20">
        <v>15200</v>
      </c>
      <c r="L1286" s="20">
        <v>16114</v>
      </c>
      <c r="M1286" s="23">
        <v>28.449412055931045</v>
      </c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</row>
    <row r="1287" spans="1:39" ht="12.75">
      <c r="A1287" s="18" t="s">
        <v>1535</v>
      </c>
      <c r="B1287" s="18" t="s">
        <v>4437</v>
      </c>
      <c r="C1287" s="20">
        <v>476.93649635346503</v>
      </c>
      <c r="D1287" s="20">
        <v>0</v>
      </c>
      <c r="E1287" s="20">
        <v>0</v>
      </c>
      <c r="F1287" s="20">
        <v>0</v>
      </c>
      <c r="G1287" s="20">
        <v>476.93649635346503</v>
      </c>
      <c r="H1287" s="20">
        <v>23110</v>
      </c>
      <c r="I1287" s="20">
        <v>0</v>
      </c>
      <c r="J1287" s="20">
        <v>0</v>
      </c>
      <c r="K1287" s="20">
        <v>0</v>
      </c>
      <c r="L1287" s="20">
        <v>23110</v>
      </c>
      <c r="M1287" s="23">
        <v>48.455088207115985</v>
      </c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</row>
    <row r="1288" spans="1:39" ht="12.75">
      <c r="A1288" s="18" t="s">
        <v>1536</v>
      </c>
      <c r="B1288" s="18" t="s">
        <v>4438</v>
      </c>
      <c r="C1288" s="20">
        <v>366.84177717854834</v>
      </c>
      <c r="D1288" s="20">
        <v>0</v>
      </c>
      <c r="E1288" s="20">
        <v>0</v>
      </c>
      <c r="F1288" s="20">
        <v>0</v>
      </c>
      <c r="G1288" s="20">
        <v>366.84177717854834</v>
      </c>
      <c r="H1288" s="20">
        <v>17269</v>
      </c>
      <c r="I1288" s="20">
        <v>0</v>
      </c>
      <c r="J1288" s="20">
        <v>0</v>
      </c>
      <c r="K1288" s="20">
        <v>0</v>
      </c>
      <c r="L1288" s="20">
        <v>17269</v>
      </c>
      <c r="M1288" s="23">
        <v>47.07479102521869</v>
      </c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</row>
    <row r="1289" spans="1:39" ht="12.75">
      <c r="A1289" s="18" t="s">
        <v>1537</v>
      </c>
      <c r="B1289" s="18" t="s">
        <v>4439</v>
      </c>
      <c r="C1289" s="20">
        <v>903.9951606046811</v>
      </c>
      <c r="D1289" s="20">
        <v>0</v>
      </c>
      <c r="E1289" s="20">
        <v>0</v>
      </c>
      <c r="F1289" s="20">
        <v>0</v>
      </c>
      <c r="G1289" s="20">
        <v>903.9951606046811</v>
      </c>
      <c r="H1289" s="20">
        <v>8746</v>
      </c>
      <c r="I1289" s="20">
        <v>0</v>
      </c>
      <c r="J1289" s="20">
        <v>0</v>
      </c>
      <c r="K1289" s="20">
        <v>0</v>
      </c>
      <c r="L1289" s="20">
        <v>8746</v>
      </c>
      <c r="M1289" s="23">
        <v>9.674830553462048</v>
      </c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</row>
    <row r="1290" spans="1:39" ht="12.75">
      <c r="A1290" s="18" t="s">
        <v>1538</v>
      </c>
      <c r="B1290" s="18" t="s">
        <v>4440</v>
      </c>
      <c r="C1290" s="20">
        <v>556.1339590493102</v>
      </c>
      <c r="D1290" s="20">
        <v>9.620196656902161</v>
      </c>
      <c r="E1290" s="20">
        <v>0</v>
      </c>
      <c r="F1290" s="20">
        <v>9.620196656902161</v>
      </c>
      <c r="G1290" s="20">
        <v>546.513762392408</v>
      </c>
      <c r="H1290" s="20">
        <v>56755</v>
      </c>
      <c r="I1290" s="20">
        <v>10842</v>
      </c>
      <c r="J1290" s="20">
        <v>0</v>
      </c>
      <c r="K1290" s="20">
        <v>10842</v>
      </c>
      <c r="L1290" s="20">
        <v>45913</v>
      </c>
      <c r="M1290" s="23">
        <v>84.01069315987972</v>
      </c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</row>
    <row r="1291" spans="1:39" ht="12.75">
      <c r="A1291" s="18" t="s">
        <v>1539</v>
      </c>
      <c r="B1291" s="18" t="s">
        <v>751</v>
      </c>
      <c r="C1291" s="20">
        <v>444.2451052956514</v>
      </c>
      <c r="D1291" s="20">
        <v>43.51808016469543</v>
      </c>
      <c r="E1291" s="20">
        <v>39.78181485432586</v>
      </c>
      <c r="F1291" s="20">
        <v>3.7362653103695647</v>
      </c>
      <c r="G1291" s="20">
        <v>400.72702513095595</v>
      </c>
      <c r="H1291" s="20">
        <v>110157</v>
      </c>
      <c r="I1291" s="20">
        <v>78005</v>
      </c>
      <c r="J1291" s="20">
        <v>74048</v>
      </c>
      <c r="K1291" s="20">
        <v>3957</v>
      </c>
      <c r="L1291" s="20">
        <v>32152</v>
      </c>
      <c r="M1291" s="23">
        <v>80.2341693562915</v>
      </c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</row>
    <row r="1292" spans="1:39" ht="12.75">
      <c r="A1292" s="18" t="s">
        <v>1540</v>
      </c>
      <c r="B1292" s="18" t="s">
        <v>4441</v>
      </c>
      <c r="C1292" s="20">
        <v>321.3127722739019</v>
      </c>
      <c r="D1292" s="20">
        <v>0</v>
      </c>
      <c r="E1292" s="20">
        <v>0</v>
      </c>
      <c r="F1292" s="20">
        <v>0</v>
      </c>
      <c r="G1292" s="20">
        <v>321.3127722739019</v>
      </c>
      <c r="H1292" s="20">
        <v>15998</v>
      </c>
      <c r="I1292" s="20">
        <v>0</v>
      </c>
      <c r="J1292" s="20">
        <v>0</v>
      </c>
      <c r="K1292" s="20">
        <v>0</v>
      </c>
      <c r="L1292" s="20">
        <v>15998</v>
      </c>
      <c r="M1292" s="23">
        <v>49.78949291926237</v>
      </c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</row>
    <row r="1293" spans="1:39" ht="12.75">
      <c r="A1293" s="18" t="s">
        <v>1541</v>
      </c>
      <c r="B1293" s="18" t="s">
        <v>805</v>
      </c>
      <c r="C1293" s="20">
        <v>570.9986694944736</v>
      </c>
      <c r="D1293" s="20">
        <v>91.22769675439277</v>
      </c>
      <c r="E1293" s="20">
        <v>72.51092763571175</v>
      </c>
      <c r="F1293" s="20">
        <v>18.716769118681015</v>
      </c>
      <c r="G1293" s="20">
        <v>479.77097274008077</v>
      </c>
      <c r="H1293" s="20">
        <v>162453</v>
      </c>
      <c r="I1293" s="20">
        <v>112782</v>
      </c>
      <c r="J1293" s="20">
        <v>91567</v>
      </c>
      <c r="K1293" s="20">
        <v>21215</v>
      </c>
      <c r="L1293" s="20">
        <v>49671</v>
      </c>
      <c r="M1293" s="23">
        <v>103.5306486266096</v>
      </c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</row>
    <row r="1294" spans="1:39" ht="12.75">
      <c r="A1294" s="18" t="s">
        <v>1542</v>
      </c>
      <c r="B1294" s="18" t="s">
        <v>4442</v>
      </c>
      <c r="C1294" s="20">
        <v>507.4110802616069</v>
      </c>
      <c r="D1294" s="20">
        <v>7.594897746827887</v>
      </c>
      <c r="E1294" s="20">
        <v>0</v>
      </c>
      <c r="F1294" s="20">
        <v>7.594897746827887</v>
      </c>
      <c r="G1294" s="20">
        <v>499.816182514779</v>
      </c>
      <c r="H1294" s="20">
        <v>45787</v>
      </c>
      <c r="I1294" s="20">
        <v>14293</v>
      </c>
      <c r="J1294" s="20">
        <v>0</v>
      </c>
      <c r="K1294" s="20">
        <v>14293</v>
      </c>
      <c r="L1294" s="20">
        <v>31494</v>
      </c>
      <c r="M1294" s="23">
        <v>63.01116510782193</v>
      </c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</row>
    <row r="1295" spans="1:39" ht="12.75">
      <c r="A1295" s="18" t="s">
        <v>1543</v>
      </c>
      <c r="B1295" s="18" t="s">
        <v>1355</v>
      </c>
      <c r="C1295" s="20">
        <v>708.7148397698372</v>
      </c>
      <c r="D1295" s="20">
        <v>60.28369999455597</v>
      </c>
      <c r="E1295" s="20">
        <v>51.10645820278279</v>
      </c>
      <c r="F1295" s="20">
        <v>9.177241791773183</v>
      </c>
      <c r="G1295" s="20">
        <v>648.4311397752813</v>
      </c>
      <c r="H1295" s="20">
        <v>137985</v>
      </c>
      <c r="I1295" s="20">
        <v>96086</v>
      </c>
      <c r="J1295" s="20">
        <v>79029</v>
      </c>
      <c r="K1295" s="20">
        <v>17057</v>
      </c>
      <c r="L1295" s="20">
        <v>41899</v>
      </c>
      <c r="M1295" s="23">
        <v>64.61595908938058</v>
      </c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</row>
    <row r="1296" spans="1:39" ht="12.75">
      <c r="A1296" s="18" t="s">
        <v>1544</v>
      </c>
      <c r="B1296" s="18" t="s">
        <v>4868</v>
      </c>
      <c r="C1296" s="20">
        <v>492.1777649592103</v>
      </c>
      <c r="D1296" s="20">
        <v>8.681072883208564</v>
      </c>
      <c r="E1296" s="20">
        <v>5.355597486170812</v>
      </c>
      <c r="F1296" s="20">
        <v>3.3254753970377524</v>
      </c>
      <c r="G1296" s="20">
        <v>483.49669207600175</v>
      </c>
      <c r="H1296" s="20">
        <v>51104</v>
      </c>
      <c r="I1296" s="20">
        <v>11664</v>
      </c>
      <c r="J1296" s="20">
        <v>5362</v>
      </c>
      <c r="K1296" s="20">
        <v>6302</v>
      </c>
      <c r="L1296" s="20">
        <v>39440</v>
      </c>
      <c r="M1296" s="23">
        <v>81.57242985604616</v>
      </c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</row>
    <row r="1297" spans="1:39" ht="12.75">
      <c r="A1297" s="18" t="s">
        <v>1545</v>
      </c>
      <c r="B1297" s="18" t="s">
        <v>4443</v>
      </c>
      <c r="C1297" s="20">
        <v>416.83923856164864</v>
      </c>
      <c r="D1297" s="20">
        <v>7.95969718837078</v>
      </c>
      <c r="E1297" s="20">
        <v>0</v>
      </c>
      <c r="F1297" s="20">
        <v>7.95969718837078</v>
      </c>
      <c r="G1297" s="20">
        <v>408.87954137327785</v>
      </c>
      <c r="H1297" s="20">
        <v>26090</v>
      </c>
      <c r="I1297" s="20">
        <v>8036</v>
      </c>
      <c r="J1297" s="20">
        <v>0</v>
      </c>
      <c r="K1297" s="20">
        <v>8036</v>
      </c>
      <c r="L1297" s="20">
        <v>18054</v>
      </c>
      <c r="M1297" s="23">
        <v>44.15481376095065</v>
      </c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</row>
    <row r="1298" spans="1:39" ht="12.75">
      <c r="A1298" s="18" t="s">
        <v>1546</v>
      </c>
      <c r="B1298" s="18" t="s">
        <v>4444</v>
      </c>
      <c r="C1298" s="20">
        <v>715.597170725944</v>
      </c>
      <c r="D1298" s="20">
        <v>3.4290969126171382</v>
      </c>
      <c r="E1298" s="20">
        <v>0</v>
      </c>
      <c r="F1298" s="20">
        <v>3.4290969126171382</v>
      </c>
      <c r="G1298" s="20">
        <v>712.1680738133269</v>
      </c>
      <c r="H1298" s="20">
        <v>26448</v>
      </c>
      <c r="I1298" s="20">
        <v>4968</v>
      </c>
      <c r="J1298" s="20">
        <v>0</v>
      </c>
      <c r="K1298" s="20">
        <v>4968</v>
      </c>
      <c r="L1298" s="20">
        <v>21480</v>
      </c>
      <c r="M1298" s="23">
        <v>30.16141945957314</v>
      </c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</row>
    <row r="1299" spans="1:39" ht="12.75">
      <c r="A1299" s="18" t="s">
        <v>1547</v>
      </c>
      <c r="B1299" s="18" t="s">
        <v>4445</v>
      </c>
      <c r="C1299" s="20">
        <v>1561.0589430164482</v>
      </c>
      <c r="D1299" s="20">
        <v>12.68090724569526</v>
      </c>
      <c r="E1299" s="20">
        <v>0</v>
      </c>
      <c r="F1299" s="20">
        <v>12.68090724569526</v>
      </c>
      <c r="G1299" s="20">
        <v>1548.378035770753</v>
      </c>
      <c r="H1299" s="20">
        <v>38543</v>
      </c>
      <c r="I1299" s="20">
        <v>21361</v>
      </c>
      <c r="J1299" s="20">
        <v>0</v>
      </c>
      <c r="K1299" s="20">
        <v>21361</v>
      </c>
      <c r="L1299" s="20">
        <v>17182</v>
      </c>
      <c r="M1299" s="23">
        <v>11.096773270519256</v>
      </c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</row>
    <row r="1300" spans="1:39" ht="12.75">
      <c r="A1300" s="18" t="s">
        <v>1548</v>
      </c>
      <c r="B1300" s="18" t="s">
        <v>4446</v>
      </c>
      <c r="C1300" s="20">
        <v>566.7945172052589</v>
      </c>
      <c r="D1300" s="20">
        <v>5.046608620177738</v>
      </c>
      <c r="E1300" s="20">
        <v>0</v>
      </c>
      <c r="F1300" s="20">
        <v>5.046608620177738</v>
      </c>
      <c r="G1300" s="20">
        <v>561.7479085850811</v>
      </c>
      <c r="H1300" s="20">
        <v>31252</v>
      </c>
      <c r="I1300" s="20">
        <v>7077</v>
      </c>
      <c r="J1300" s="20">
        <v>0</v>
      </c>
      <c r="K1300" s="20">
        <v>7077</v>
      </c>
      <c r="L1300" s="20">
        <v>24175</v>
      </c>
      <c r="M1300" s="23">
        <v>43.03531821042554</v>
      </c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</row>
    <row r="1301" spans="1:39" ht="12.75">
      <c r="A1301" s="18" t="s">
        <v>1549</v>
      </c>
      <c r="B1301" s="18" t="s">
        <v>4871</v>
      </c>
      <c r="C1301" s="20">
        <v>571.4568097288294</v>
      </c>
      <c r="D1301" s="20">
        <v>24.640604047964608</v>
      </c>
      <c r="E1301" s="20">
        <v>20.776661558544752</v>
      </c>
      <c r="F1301" s="20">
        <v>3.8639424894198555</v>
      </c>
      <c r="G1301" s="20">
        <v>546.8162056808648</v>
      </c>
      <c r="H1301" s="20">
        <v>64753</v>
      </c>
      <c r="I1301" s="20">
        <v>25593</v>
      </c>
      <c r="J1301" s="20">
        <v>17881</v>
      </c>
      <c r="K1301" s="20">
        <v>7712</v>
      </c>
      <c r="L1301" s="20">
        <v>39160</v>
      </c>
      <c r="M1301" s="23">
        <v>71.61455639603835</v>
      </c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</row>
    <row r="1302" spans="1:39" ht="12.75">
      <c r="A1302" s="18" t="s">
        <v>1550</v>
      </c>
      <c r="B1302" s="18" t="s">
        <v>2510</v>
      </c>
      <c r="C1302" s="20">
        <v>558.1215196334507</v>
      </c>
      <c r="D1302" s="20">
        <v>3.6891620942604866</v>
      </c>
      <c r="E1302" s="20">
        <v>0</v>
      </c>
      <c r="F1302" s="20">
        <v>3.6891620942604866</v>
      </c>
      <c r="G1302" s="20">
        <v>554.4323575391902</v>
      </c>
      <c r="H1302" s="20">
        <v>14273</v>
      </c>
      <c r="I1302" s="20">
        <v>4163</v>
      </c>
      <c r="J1302" s="20">
        <v>0</v>
      </c>
      <c r="K1302" s="20">
        <v>4163</v>
      </c>
      <c r="L1302" s="20">
        <v>10110</v>
      </c>
      <c r="M1302" s="23">
        <v>18.23486645850278</v>
      </c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</row>
    <row r="1303" spans="1:39" ht="12.75">
      <c r="A1303" s="18" t="s">
        <v>1551</v>
      </c>
      <c r="B1303" s="18" t="s">
        <v>4355</v>
      </c>
      <c r="C1303" s="20">
        <v>1170.022900061892</v>
      </c>
      <c r="D1303" s="20">
        <v>15.727183432542096</v>
      </c>
      <c r="E1303" s="20">
        <v>0</v>
      </c>
      <c r="F1303" s="20">
        <v>15.727183432542096</v>
      </c>
      <c r="G1303" s="20">
        <v>1154.29571662935</v>
      </c>
      <c r="H1303" s="20">
        <v>38520</v>
      </c>
      <c r="I1303" s="20">
        <v>21032</v>
      </c>
      <c r="J1303" s="20">
        <v>0</v>
      </c>
      <c r="K1303" s="20">
        <v>21032</v>
      </c>
      <c r="L1303" s="20">
        <v>17488</v>
      </c>
      <c r="M1303" s="23">
        <v>15.150363765592559</v>
      </c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</row>
    <row r="1304" spans="1:39" ht="12.75">
      <c r="A1304" s="18" t="s">
        <v>1552</v>
      </c>
      <c r="B1304" s="18" t="s">
        <v>2907</v>
      </c>
      <c r="C1304" s="20">
        <v>766.3353565048245</v>
      </c>
      <c r="D1304" s="20">
        <v>18.438829757454943</v>
      </c>
      <c r="E1304" s="20">
        <v>0</v>
      </c>
      <c r="F1304" s="20">
        <v>18.438829757454943</v>
      </c>
      <c r="G1304" s="20">
        <v>747.8965267473695</v>
      </c>
      <c r="H1304" s="20">
        <v>27472</v>
      </c>
      <c r="I1304" s="20">
        <v>20001</v>
      </c>
      <c r="J1304" s="20">
        <v>0</v>
      </c>
      <c r="K1304" s="20">
        <v>20001</v>
      </c>
      <c r="L1304" s="20">
        <v>7471</v>
      </c>
      <c r="M1304" s="23">
        <v>9.989349773412725</v>
      </c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</row>
    <row r="1305" spans="1:39" ht="12.75">
      <c r="A1305" s="18" t="s">
        <v>1553</v>
      </c>
      <c r="B1305" s="18" t="s">
        <v>4447</v>
      </c>
      <c r="C1305" s="20">
        <v>576.408602648733</v>
      </c>
      <c r="D1305" s="20">
        <v>39.812941193277354</v>
      </c>
      <c r="E1305" s="20">
        <v>27.75275531632711</v>
      </c>
      <c r="F1305" s="20">
        <v>12.060185876950246</v>
      </c>
      <c r="G1305" s="20">
        <v>536.5956614554557</v>
      </c>
      <c r="H1305" s="20">
        <v>103655</v>
      </c>
      <c r="I1305" s="20">
        <v>63119</v>
      </c>
      <c r="J1305" s="20">
        <v>45755</v>
      </c>
      <c r="K1305" s="20">
        <v>17364</v>
      </c>
      <c r="L1305" s="20">
        <v>40536</v>
      </c>
      <c r="M1305" s="23">
        <v>75.54291417498725</v>
      </c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</row>
    <row r="1306" spans="1:39" ht="12.75">
      <c r="A1306" s="18" t="s">
        <v>1554</v>
      </c>
      <c r="B1306" s="18" t="s">
        <v>2909</v>
      </c>
      <c r="C1306" s="20">
        <v>467.8194740294665</v>
      </c>
      <c r="D1306" s="20">
        <v>6.52906590867234</v>
      </c>
      <c r="E1306" s="20">
        <v>0</v>
      </c>
      <c r="F1306" s="20">
        <v>6.52906590867234</v>
      </c>
      <c r="G1306" s="20">
        <v>461.29040812079415</v>
      </c>
      <c r="H1306" s="20">
        <v>31437</v>
      </c>
      <c r="I1306" s="20">
        <v>8158</v>
      </c>
      <c r="J1306" s="20">
        <v>0</v>
      </c>
      <c r="K1306" s="20">
        <v>8158</v>
      </c>
      <c r="L1306" s="20">
        <v>23279</v>
      </c>
      <c r="M1306" s="23">
        <v>50.46495567691086</v>
      </c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</row>
    <row r="1307" spans="1:39" ht="12.75">
      <c r="A1307" s="18" t="s">
        <v>1555</v>
      </c>
      <c r="B1307" s="18" t="s">
        <v>4448</v>
      </c>
      <c r="C1307" s="20">
        <v>639.6389260511515</v>
      </c>
      <c r="D1307" s="20">
        <v>230.34956889844875</v>
      </c>
      <c r="E1307" s="20">
        <v>227.40040571538225</v>
      </c>
      <c r="F1307" s="20">
        <v>2.949163183066518</v>
      </c>
      <c r="G1307" s="20">
        <v>409.28935715270273</v>
      </c>
      <c r="H1307" s="20">
        <v>436141</v>
      </c>
      <c r="I1307" s="20">
        <v>365213</v>
      </c>
      <c r="J1307" s="20">
        <v>362044</v>
      </c>
      <c r="K1307" s="20">
        <v>3169</v>
      </c>
      <c r="L1307" s="20">
        <v>70928</v>
      </c>
      <c r="M1307" s="23">
        <v>173.29549073404638</v>
      </c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</row>
    <row r="1308" spans="1:39" ht="12.75">
      <c r="A1308" s="18" t="s">
        <v>1556</v>
      </c>
      <c r="B1308" s="18" t="s">
        <v>4449</v>
      </c>
      <c r="C1308" s="20">
        <v>506.8024423232032</v>
      </c>
      <c r="D1308" s="20">
        <v>1.6228576679550872</v>
      </c>
      <c r="E1308" s="20">
        <v>0</v>
      </c>
      <c r="F1308" s="20">
        <v>1.6228576679550872</v>
      </c>
      <c r="G1308" s="20">
        <v>505.1795846552481</v>
      </c>
      <c r="H1308" s="20">
        <v>26023</v>
      </c>
      <c r="I1308" s="20">
        <v>2714</v>
      </c>
      <c r="J1308" s="20">
        <v>0</v>
      </c>
      <c r="K1308" s="20">
        <v>2714</v>
      </c>
      <c r="L1308" s="20">
        <v>23309</v>
      </c>
      <c r="M1308" s="23">
        <v>46.14002764166898</v>
      </c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</row>
    <row r="1309" spans="1:39" ht="12.75">
      <c r="A1309" s="18" t="s">
        <v>1557</v>
      </c>
      <c r="B1309" s="18" t="s">
        <v>4450</v>
      </c>
      <c r="C1309" s="20">
        <v>1101.8580722032839</v>
      </c>
      <c r="D1309" s="20">
        <v>4.182710146320859</v>
      </c>
      <c r="E1309" s="20">
        <v>0</v>
      </c>
      <c r="F1309" s="20">
        <v>4.182710146320859</v>
      </c>
      <c r="G1309" s="20">
        <v>1097.6753620569632</v>
      </c>
      <c r="H1309" s="20">
        <v>17370</v>
      </c>
      <c r="I1309" s="20">
        <v>6217</v>
      </c>
      <c r="J1309" s="20">
        <v>0</v>
      </c>
      <c r="K1309" s="20">
        <v>6217</v>
      </c>
      <c r="L1309" s="20">
        <v>11153</v>
      </c>
      <c r="M1309" s="23">
        <v>10.16056330088351</v>
      </c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</row>
    <row r="1310" spans="1:39" ht="12.75">
      <c r="A1310" s="18" t="s">
        <v>1558</v>
      </c>
      <c r="B1310" s="18" t="s">
        <v>4451</v>
      </c>
      <c r="C1310" s="20">
        <v>465.0699615790467</v>
      </c>
      <c r="D1310" s="20">
        <v>32.75931093250059</v>
      </c>
      <c r="E1310" s="20">
        <v>0</v>
      </c>
      <c r="F1310" s="20">
        <v>32.75931093250059</v>
      </c>
      <c r="G1310" s="20">
        <v>432.31065064654615</v>
      </c>
      <c r="H1310" s="20">
        <v>77654</v>
      </c>
      <c r="I1310" s="20">
        <v>38610</v>
      </c>
      <c r="J1310" s="20">
        <v>0</v>
      </c>
      <c r="K1310" s="20">
        <v>38610</v>
      </c>
      <c r="L1310" s="20">
        <v>39044</v>
      </c>
      <c r="M1310" s="23">
        <v>90.31468445574355</v>
      </c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</row>
    <row r="1311" spans="1:39" ht="12.75">
      <c r="A1311" s="18" t="s">
        <v>1559</v>
      </c>
      <c r="B1311" s="18" t="s">
        <v>4452</v>
      </c>
      <c r="C1311" s="20">
        <v>570.1272667532306</v>
      </c>
      <c r="D1311" s="20">
        <v>12.316354909067321</v>
      </c>
      <c r="E1311" s="20">
        <v>0</v>
      </c>
      <c r="F1311" s="20">
        <v>12.316354909067321</v>
      </c>
      <c r="G1311" s="20">
        <v>557.8109118441632</v>
      </c>
      <c r="H1311" s="20">
        <v>42285</v>
      </c>
      <c r="I1311" s="20">
        <v>19292</v>
      </c>
      <c r="J1311" s="20">
        <v>0</v>
      </c>
      <c r="K1311" s="20">
        <v>19292</v>
      </c>
      <c r="L1311" s="20">
        <v>22993</v>
      </c>
      <c r="M1311" s="23">
        <v>41.22006133580908</v>
      </c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</row>
    <row r="1312" spans="1:39" ht="12.75">
      <c r="A1312" s="18" t="s">
        <v>1560</v>
      </c>
      <c r="B1312" s="18" t="s">
        <v>4453</v>
      </c>
      <c r="C1312" s="20">
        <v>598.8414991855191</v>
      </c>
      <c r="D1312" s="20">
        <v>7.348853452499679</v>
      </c>
      <c r="E1312" s="20">
        <v>0</v>
      </c>
      <c r="F1312" s="20">
        <v>7.348853452499679</v>
      </c>
      <c r="G1312" s="20">
        <v>591.4926457330193</v>
      </c>
      <c r="H1312" s="20">
        <v>46527</v>
      </c>
      <c r="I1312" s="20">
        <v>11225</v>
      </c>
      <c r="J1312" s="20">
        <v>0</v>
      </c>
      <c r="K1312" s="20">
        <v>11225</v>
      </c>
      <c r="L1312" s="20">
        <v>35302</v>
      </c>
      <c r="M1312" s="23">
        <v>59.682906042308055</v>
      </c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</row>
    <row r="1313" spans="1:39" ht="12.75">
      <c r="A1313" s="18" t="s">
        <v>1561</v>
      </c>
      <c r="B1313" s="18" t="s">
        <v>4454</v>
      </c>
      <c r="C1313" s="20">
        <v>1011.717778387818</v>
      </c>
      <c r="D1313" s="20">
        <v>8.633902871552163</v>
      </c>
      <c r="E1313" s="20">
        <v>0</v>
      </c>
      <c r="F1313" s="20">
        <v>8.633902871552163</v>
      </c>
      <c r="G1313" s="20">
        <v>1003.0838755162658</v>
      </c>
      <c r="H1313" s="20">
        <v>36016</v>
      </c>
      <c r="I1313" s="20">
        <v>20107</v>
      </c>
      <c r="J1313" s="20">
        <v>0</v>
      </c>
      <c r="K1313" s="20">
        <v>20107</v>
      </c>
      <c r="L1313" s="20">
        <v>15909</v>
      </c>
      <c r="M1313" s="23">
        <v>15.860089458433352</v>
      </c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</row>
    <row r="1314" spans="1:39" ht="12.75">
      <c r="A1314" s="18" t="s">
        <v>1562</v>
      </c>
      <c r="B1314" s="18" t="s">
        <v>4455</v>
      </c>
      <c r="C1314" s="20">
        <v>836.5154944434213</v>
      </c>
      <c r="D1314" s="20">
        <v>3.509977826194897</v>
      </c>
      <c r="E1314" s="20">
        <v>0</v>
      </c>
      <c r="F1314" s="20">
        <v>3.509977826194897</v>
      </c>
      <c r="G1314" s="20">
        <v>833.0055166172264</v>
      </c>
      <c r="H1314" s="20">
        <v>36079</v>
      </c>
      <c r="I1314" s="20">
        <v>3995</v>
      </c>
      <c r="J1314" s="20">
        <v>0</v>
      </c>
      <c r="K1314" s="20">
        <v>3995</v>
      </c>
      <c r="L1314" s="20">
        <v>32084</v>
      </c>
      <c r="M1314" s="23">
        <v>38.51595140724967</v>
      </c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</row>
    <row r="1315" spans="1:39" ht="12.75">
      <c r="A1315" s="18" t="s">
        <v>1563</v>
      </c>
      <c r="B1315" s="18" t="s">
        <v>4456</v>
      </c>
      <c r="C1315" s="20">
        <v>559.1873545604177</v>
      </c>
      <c r="D1315" s="20">
        <v>91.95888985028145</v>
      </c>
      <c r="E1315" s="20">
        <v>88.25622540292579</v>
      </c>
      <c r="F1315" s="20">
        <v>3.7026644473556494</v>
      </c>
      <c r="G1315" s="20">
        <v>467.2284647101363</v>
      </c>
      <c r="H1315" s="20">
        <v>279320</v>
      </c>
      <c r="I1315" s="20">
        <v>242421</v>
      </c>
      <c r="J1315" s="20">
        <v>236255</v>
      </c>
      <c r="K1315" s="20">
        <v>6166</v>
      </c>
      <c r="L1315" s="20">
        <v>36899</v>
      </c>
      <c r="M1315" s="23">
        <v>78.97421237572021</v>
      </c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</row>
    <row r="1316" spans="1:39" ht="12.75">
      <c r="A1316" s="18" t="s">
        <v>1564</v>
      </c>
      <c r="B1316" s="18" t="s">
        <v>4457</v>
      </c>
      <c r="C1316" s="20">
        <v>573.2127283741694</v>
      </c>
      <c r="D1316" s="20">
        <v>15.018516652361608</v>
      </c>
      <c r="E1316" s="20">
        <v>0</v>
      </c>
      <c r="F1316" s="20">
        <v>15.018516652361608</v>
      </c>
      <c r="G1316" s="20">
        <v>558.1942117218077</v>
      </c>
      <c r="H1316" s="20">
        <v>61518</v>
      </c>
      <c r="I1316" s="20">
        <v>26483</v>
      </c>
      <c r="J1316" s="20">
        <v>0</v>
      </c>
      <c r="K1316" s="20">
        <v>26483</v>
      </c>
      <c r="L1316" s="20">
        <v>35035</v>
      </c>
      <c r="M1316" s="23">
        <v>62.76489305027174</v>
      </c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</row>
    <row r="1317" spans="1:39" ht="12.75">
      <c r="A1317" s="18" t="s">
        <v>1565</v>
      </c>
      <c r="B1317" s="18" t="s">
        <v>4458</v>
      </c>
      <c r="C1317" s="20">
        <v>549.1111126555169</v>
      </c>
      <c r="D1317" s="20">
        <v>11.249893339480067</v>
      </c>
      <c r="E1317" s="20">
        <v>0</v>
      </c>
      <c r="F1317" s="20">
        <v>11.249893339480067</v>
      </c>
      <c r="G1317" s="20">
        <v>537.8612193160368</v>
      </c>
      <c r="H1317" s="20">
        <v>27339</v>
      </c>
      <c r="I1317" s="20">
        <v>11477</v>
      </c>
      <c r="J1317" s="20">
        <v>0</v>
      </c>
      <c r="K1317" s="20">
        <v>11477</v>
      </c>
      <c r="L1317" s="20">
        <v>15862</v>
      </c>
      <c r="M1317" s="23">
        <v>29.49087874409439</v>
      </c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</row>
    <row r="1318" spans="1:39" ht="12.75">
      <c r="A1318" s="18" t="s">
        <v>1566</v>
      </c>
      <c r="B1318" s="18" t="s">
        <v>4459</v>
      </c>
      <c r="C1318" s="20">
        <v>1166.3530287533595</v>
      </c>
      <c r="D1318" s="20">
        <v>3.1456057989345916</v>
      </c>
      <c r="E1318" s="20">
        <v>0</v>
      </c>
      <c r="F1318" s="20">
        <v>3.1456057989345916</v>
      </c>
      <c r="G1318" s="20">
        <v>1163.207422954425</v>
      </c>
      <c r="H1318" s="20">
        <v>13138</v>
      </c>
      <c r="I1318" s="20">
        <v>3914</v>
      </c>
      <c r="J1318" s="20">
        <v>0</v>
      </c>
      <c r="K1318" s="20">
        <v>3914</v>
      </c>
      <c r="L1318" s="20">
        <v>9224</v>
      </c>
      <c r="M1318" s="23">
        <v>7.929798089296925</v>
      </c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</row>
    <row r="1319" spans="1:39" ht="12.75">
      <c r="A1319" s="18" t="s">
        <v>1567</v>
      </c>
      <c r="B1319" s="18" t="s">
        <v>4460</v>
      </c>
      <c r="C1319" s="20">
        <v>574.2715389578273</v>
      </c>
      <c r="D1319" s="20">
        <v>10.267494159250623</v>
      </c>
      <c r="E1319" s="20">
        <v>0</v>
      </c>
      <c r="F1319" s="20">
        <v>10.267494159250623</v>
      </c>
      <c r="G1319" s="20">
        <v>564.0040447985767</v>
      </c>
      <c r="H1319" s="20">
        <v>63351</v>
      </c>
      <c r="I1319" s="20">
        <v>31353</v>
      </c>
      <c r="J1319" s="20">
        <v>0</v>
      </c>
      <c r="K1319" s="20">
        <v>31353</v>
      </c>
      <c r="L1319" s="20">
        <v>31998</v>
      </c>
      <c r="M1319" s="23">
        <v>56.7336356806226</v>
      </c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</row>
    <row r="1320" spans="1:39" ht="12.75">
      <c r="A1320" s="18" t="s">
        <v>1568</v>
      </c>
      <c r="B1320" s="18" t="s">
        <v>1383</v>
      </c>
      <c r="C1320" s="20">
        <v>706.5961201439541</v>
      </c>
      <c r="D1320" s="20">
        <v>56.590746770358066</v>
      </c>
      <c r="E1320" s="20">
        <v>51.60989045144137</v>
      </c>
      <c r="F1320" s="20">
        <v>4.980856318916692</v>
      </c>
      <c r="G1320" s="20">
        <v>650.005373373596</v>
      </c>
      <c r="H1320" s="20">
        <v>158422</v>
      </c>
      <c r="I1320" s="20">
        <v>92953</v>
      </c>
      <c r="J1320" s="20">
        <v>88050</v>
      </c>
      <c r="K1320" s="20">
        <v>4903</v>
      </c>
      <c r="L1320" s="20">
        <v>65469</v>
      </c>
      <c r="M1320" s="23">
        <v>100.72070583079804</v>
      </c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</row>
    <row r="1321" spans="1:39" ht="12.75">
      <c r="A1321" s="18" t="s">
        <v>1569</v>
      </c>
      <c r="B1321" s="18" t="s">
        <v>4461</v>
      </c>
      <c r="C1321" s="20">
        <v>561.8626490496306</v>
      </c>
      <c r="D1321" s="20">
        <v>112.06312179222105</v>
      </c>
      <c r="E1321" s="20">
        <v>107.80001683402233</v>
      </c>
      <c r="F1321" s="20">
        <v>4.263104958198729</v>
      </c>
      <c r="G1321" s="20">
        <v>449.7995272574096</v>
      </c>
      <c r="H1321" s="20">
        <v>238603</v>
      </c>
      <c r="I1321" s="20">
        <v>191627</v>
      </c>
      <c r="J1321" s="20">
        <v>188067</v>
      </c>
      <c r="K1321" s="20">
        <v>3560</v>
      </c>
      <c r="L1321" s="20">
        <v>46976</v>
      </c>
      <c r="M1321" s="23">
        <v>104.43763755473391</v>
      </c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</row>
    <row r="1322" spans="1:39" ht="12.75">
      <c r="A1322" s="18" t="s">
        <v>1570</v>
      </c>
      <c r="B1322" s="18" t="s">
        <v>4462</v>
      </c>
      <c r="C1322" s="20">
        <v>561.0149575693833</v>
      </c>
      <c r="D1322" s="20">
        <v>2.441539031186571</v>
      </c>
      <c r="E1322" s="20">
        <v>0</v>
      </c>
      <c r="F1322" s="20">
        <v>2.441539031186571</v>
      </c>
      <c r="G1322" s="20">
        <v>558.5734185381968</v>
      </c>
      <c r="H1322" s="20">
        <v>16571</v>
      </c>
      <c r="I1322" s="20">
        <v>2777</v>
      </c>
      <c r="J1322" s="20">
        <v>0</v>
      </c>
      <c r="K1322" s="20">
        <v>2777</v>
      </c>
      <c r="L1322" s="20">
        <v>13794</v>
      </c>
      <c r="M1322" s="23">
        <v>24.695052686358235</v>
      </c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</row>
    <row r="1323" spans="1:39" ht="12.75">
      <c r="A1323" s="18" t="s">
        <v>1571</v>
      </c>
      <c r="B1323" s="18" t="s">
        <v>746</v>
      </c>
      <c r="C1323" s="20">
        <v>856.1732672636567</v>
      </c>
      <c r="D1323" s="20">
        <v>224.1654444625912</v>
      </c>
      <c r="E1323" s="20">
        <v>218.06878165307782</v>
      </c>
      <c r="F1323" s="20">
        <v>6.096662809513385</v>
      </c>
      <c r="G1323" s="20">
        <v>632.0078228010655</v>
      </c>
      <c r="H1323" s="20">
        <v>574335</v>
      </c>
      <c r="I1323" s="20">
        <v>488915</v>
      </c>
      <c r="J1323" s="20">
        <v>479742</v>
      </c>
      <c r="K1323" s="20">
        <v>9173</v>
      </c>
      <c r="L1323" s="20">
        <v>85420</v>
      </c>
      <c r="M1323" s="23">
        <v>135.15655490056696</v>
      </c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</row>
    <row r="1324" spans="1:39" ht="12.75">
      <c r="A1324" s="18" t="s">
        <v>1572</v>
      </c>
      <c r="B1324" s="18" t="s">
        <v>4463</v>
      </c>
      <c r="C1324" s="20">
        <v>540.973599542547</v>
      </c>
      <c r="D1324" s="20">
        <v>0</v>
      </c>
      <c r="E1324" s="20">
        <v>0</v>
      </c>
      <c r="F1324" s="20">
        <v>0</v>
      </c>
      <c r="G1324" s="20">
        <v>540.973599542547</v>
      </c>
      <c r="H1324" s="20">
        <v>2301</v>
      </c>
      <c r="I1324" s="20">
        <v>0</v>
      </c>
      <c r="J1324" s="20">
        <v>0</v>
      </c>
      <c r="K1324" s="20">
        <v>0</v>
      </c>
      <c r="L1324" s="20">
        <v>2301</v>
      </c>
      <c r="M1324" s="23">
        <v>4.253442315753947</v>
      </c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</row>
    <row r="1325" spans="1:39" ht="12.75">
      <c r="A1325" s="18" t="s">
        <v>1573</v>
      </c>
      <c r="B1325" s="18" t="s">
        <v>2570</v>
      </c>
      <c r="C1325" s="20">
        <v>567.4339675821518</v>
      </c>
      <c r="D1325" s="20">
        <v>0</v>
      </c>
      <c r="E1325" s="20">
        <v>0</v>
      </c>
      <c r="F1325" s="20">
        <v>0</v>
      </c>
      <c r="G1325" s="20">
        <v>567.4339675821518</v>
      </c>
      <c r="H1325" s="20">
        <v>11333</v>
      </c>
      <c r="I1325" s="20">
        <v>0</v>
      </c>
      <c r="J1325" s="20">
        <v>0</v>
      </c>
      <c r="K1325" s="20">
        <v>0</v>
      </c>
      <c r="L1325" s="20">
        <v>11333</v>
      </c>
      <c r="M1325" s="23">
        <v>19.972367971360885</v>
      </c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</row>
    <row r="1326" spans="1:39" ht="12.75">
      <c r="A1326" s="18" t="s">
        <v>1574</v>
      </c>
      <c r="B1326" s="18" t="s">
        <v>4464</v>
      </c>
      <c r="C1326" s="20">
        <v>654.2028739073812</v>
      </c>
      <c r="D1326" s="20">
        <v>15.950789442288068</v>
      </c>
      <c r="E1326" s="20">
        <v>0</v>
      </c>
      <c r="F1326" s="20">
        <v>15.950789442288068</v>
      </c>
      <c r="G1326" s="20">
        <v>638.2520844650932</v>
      </c>
      <c r="H1326" s="20">
        <v>87904</v>
      </c>
      <c r="I1326" s="20">
        <v>20884</v>
      </c>
      <c r="J1326" s="20">
        <v>0</v>
      </c>
      <c r="K1326" s="20">
        <v>20884</v>
      </c>
      <c r="L1326" s="20">
        <v>67020</v>
      </c>
      <c r="M1326" s="23">
        <v>105.00553250236257</v>
      </c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</row>
    <row r="1327" spans="1:39" ht="12.75">
      <c r="A1327" s="18" t="s">
        <v>1575</v>
      </c>
      <c r="B1327" s="18" t="s">
        <v>42</v>
      </c>
      <c r="C1327" s="20">
        <v>348.468054932967</v>
      </c>
      <c r="D1327" s="20">
        <v>0.7716592284226251</v>
      </c>
      <c r="E1327" s="20">
        <v>0</v>
      </c>
      <c r="F1327" s="20">
        <v>0.7716592284226251</v>
      </c>
      <c r="G1327" s="20">
        <v>347.6963957045444</v>
      </c>
      <c r="H1327" s="20">
        <v>21119</v>
      </c>
      <c r="I1327" s="20">
        <v>1116</v>
      </c>
      <c r="J1327" s="20">
        <v>0</v>
      </c>
      <c r="K1327" s="20">
        <v>1116</v>
      </c>
      <c r="L1327" s="20">
        <v>20003</v>
      </c>
      <c r="M1327" s="23">
        <v>57.53007579922566</v>
      </c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</row>
    <row r="1328" spans="1:39" ht="12.75">
      <c r="A1328" s="18" t="s">
        <v>1576</v>
      </c>
      <c r="B1328" s="18" t="s">
        <v>43</v>
      </c>
      <c r="C1328" s="20">
        <v>750.5002361010243</v>
      </c>
      <c r="D1328" s="20">
        <v>23.33108236199866</v>
      </c>
      <c r="E1328" s="20">
        <v>0</v>
      </c>
      <c r="F1328" s="20">
        <v>23.33108236199866</v>
      </c>
      <c r="G1328" s="20">
        <v>727.1691537390255</v>
      </c>
      <c r="H1328" s="20">
        <v>98890</v>
      </c>
      <c r="I1328" s="20">
        <v>45355</v>
      </c>
      <c r="J1328" s="20">
        <v>0</v>
      </c>
      <c r="K1328" s="20">
        <v>45355</v>
      </c>
      <c r="L1328" s="20">
        <v>53535</v>
      </c>
      <c r="M1328" s="23">
        <v>73.62110964791175</v>
      </c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</row>
    <row r="1329" spans="1:39" ht="12.75">
      <c r="A1329" s="18" t="s">
        <v>1577</v>
      </c>
      <c r="B1329" s="18" t="s">
        <v>2826</v>
      </c>
      <c r="C1329" s="20">
        <v>568.3966006857934</v>
      </c>
      <c r="D1329" s="20">
        <v>95.14888688888348</v>
      </c>
      <c r="E1329" s="20">
        <v>91.15443053320993</v>
      </c>
      <c r="F1329" s="20">
        <v>3.994456355673548</v>
      </c>
      <c r="G1329" s="20">
        <v>473.24771379690986</v>
      </c>
      <c r="H1329" s="20">
        <v>156951</v>
      </c>
      <c r="I1329" s="20">
        <v>95912</v>
      </c>
      <c r="J1329" s="20">
        <v>91647</v>
      </c>
      <c r="K1329" s="20">
        <v>4265</v>
      </c>
      <c r="L1329" s="20">
        <v>61039</v>
      </c>
      <c r="M1329" s="23">
        <v>128.97896433620036</v>
      </c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</row>
    <row r="1330" spans="1:39" ht="12.75">
      <c r="A1330" s="18" t="s">
        <v>1578</v>
      </c>
      <c r="B1330" s="18" t="s">
        <v>44</v>
      </c>
      <c r="C1330" s="20">
        <v>903.0812809146588</v>
      </c>
      <c r="D1330" s="20">
        <v>1.4788352709833579</v>
      </c>
      <c r="E1330" s="20">
        <v>0</v>
      </c>
      <c r="F1330" s="20">
        <v>1.4788352709833579</v>
      </c>
      <c r="G1330" s="20">
        <v>901.6024456436755</v>
      </c>
      <c r="H1330" s="20">
        <v>7024</v>
      </c>
      <c r="I1330" s="20">
        <v>3219</v>
      </c>
      <c r="J1330" s="20">
        <v>0</v>
      </c>
      <c r="K1330" s="20">
        <v>3219</v>
      </c>
      <c r="L1330" s="20">
        <v>3805</v>
      </c>
      <c r="M1330" s="23">
        <v>4.220263618832044</v>
      </c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</row>
    <row r="1331" spans="1:39" ht="12.75">
      <c r="A1331" s="18" t="s">
        <v>1579</v>
      </c>
      <c r="B1331" s="18" t="s">
        <v>45</v>
      </c>
      <c r="C1331" s="20">
        <v>1021.5806096773234</v>
      </c>
      <c r="D1331" s="20">
        <v>2.4273857110810724</v>
      </c>
      <c r="E1331" s="20">
        <v>0</v>
      </c>
      <c r="F1331" s="20">
        <v>2.4273857110810724</v>
      </c>
      <c r="G1331" s="20">
        <v>1019.1532239662424</v>
      </c>
      <c r="H1331" s="20">
        <v>11943</v>
      </c>
      <c r="I1331" s="20">
        <v>2801</v>
      </c>
      <c r="J1331" s="20">
        <v>0</v>
      </c>
      <c r="K1331" s="20">
        <v>2801</v>
      </c>
      <c r="L1331" s="20">
        <v>9142</v>
      </c>
      <c r="M1331" s="23">
        <v>8.970191905415405</v>
      </c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</row>
    <row r="1332" spans="1:39" ht="12.75">
      <c r="A1332" s="18" t="s">
        <v>1580</v>
      </c>
      <c r="B1332" s="18" t="s">
        <v>46</v>
      </c>
      <c r="C1332" s="20">
        <v>480.4375243485214</v>
      </c>
      <c r="D1332" s="20">
        <v>253.61077153490376</v>
      </c>
      <c r="E1332" s="20">
        <v>250.92277701136643</v>
      </c>
      <c r="F1332" s="20">
        <v>2.687994523537322</v>
      </c>
      <c r="G1332" s="20">
        <v>226.82675281361765</v>
      </c>
      <c r="H1332" s="20">
        <v>788149</v>
      </c>
      <c r="I1332" s="20">
        <v>762792</v>
      </c>
      <c r="J1332" s="20">
        <v>757689</v>
      </c>
      <c r="K1332" s="20">
        <v>5103</v>
      </c>
      <c r="L1332" s="20">
        <v>25357</v>
      </c>
      <c r="M1332" s="23">
        <v>111.7901644557585</v>
      </c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</row>
    <row r="1333" spans="1:39" ht="12.75">
      <c r="A1333" s="18" t="s">
        <v>1581</v>
      </c>
      <c r="B1333" s="18" t="s">
        <v>47</v>
      </c>
      <c r="C1333" s="20">
        <v>543.6065387049308</v>
      </c>
      <c r="D1333" s="20">
        <v>11.488406339322152</v>
      </c>
      <c r="E1333" s="20">
        <v>0</v>
      </c>
      <c r="F1333" s="20">
        <v>11.488406339322152</v>
      </c>
      <c r="G1333" s="20">
        <v>532.1181323656087</v>
      </c>
      <c r="H1333" s="20">
        <v>24527</v>
      </c>
      <c r="I1333" s="20">
        <v>9970</v>
      </c>
      <c r="J1333" s="20">
        <v>0</v>
      </c>
      <c r="K1333" s="20">
        <v>9970</v>
      </c>
      <c r="L1333" s="20">
        <v>14557</v>
      </c>
      <c r="M1333" s="23">
        <v>27.356707307237837</v>
      </c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</row>
    <row r="1334" spans="1:39" ht="12.75">
      <c r="A1334" s="18" t="s">
        <v>1582</v>
      </c>
      <c r="B1334" s="18" t="s">
        <v>48</v>
      </c>
      <c r="C1334" s="20">
        <v>1821.047885071504</v>
      </c>
      <c r="D1334" s="20">
        <v>18.756173086182088</v>
      </c>
      <c r="E1334" s="20">
        <v>0</v>
      </c>
      <c r="F1334" s="20">
        <v>18.756173086182088</v>
      </c>
      <c r="G1334" s="20">
        <v>1802.291711985322</v>
      </c>
      <c r="H1334" s="20">
        <v>64634</v>
      </c>
      <c r="I1334" s="20">
        <v>37522</v>
      </c>
      <c r="J1334" s="20">
        <v>0</v>
      </c>
      <c r="K1334" s="20">
        <v>37522</v>
      </c>
      <c r="L1334" s="20">
        <v>27112</v>
      </c>
      <c r="M1334" s="23">
        <v>15.043069787040556</v>
      </c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</row>
    <row r="1335" spans="1:39" ht="12.75">
      <c r="A1335" s="18" t="s">
        <v>1583</v>
      </c>
      <c r="B1335" s="18" t="s">
        <v>2831</v>
      </c>
      <c r="C1335" s="20">
        <v>495.1664463958011</v>
      </c>
      <c r="D1335" s="20">
        <v>5.583698874861824</v>
      </c>
      <c r="E1335" s="20">
        <v>0</v>
      </c>
      <c r="F1335" s="20">
        <v>5.583698874861824</v>
      </c>
      <c r="G1335" s="20">
        <v>489.5827475209392</v>
      </c>
      <c r="H1335" s="20">
        <v>28274</v>
      </c>
      <c r="I1335" s="20">
        <v>9758</v>
      </c>
      <c r="J1335" s="20">
        <v>0</v>
      </c>
      <c r="K1335" s="20">
        <v>9758</v>
      </c>
      <c r="L1335" s="20">
        <v>18516</v>
      </c>
      <c r="M1335" s="23">
        <v>37.819960147202856</v>
      </c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</row>
    <row r="1336" spans="1:39" ht="12.75">
      <c r="A1336" s="18" t="s">
        <v>1584</v>
      </c>
      <c r="B1336" s="18" t="s">
        <v>49</v>
      </c>
      <c r="C1336" s="20">
        <v>555.6915586258341</v>
      </c>
      <c r="D1336" s="20">
        <v>5.009398094898326</v>
      </c>
      <c r="E1336" s="20">
        <v>0</v>
      </c>
      <c r="F1336" s="20">
        <v>5.009398094898326</v>
      </c>
      <c r="G1336" s="20">
        <v>550.6821605309358</v>
      </c>
      <c r="H1336" s="20">
        <v>40553</v>
      </c>
      <c r="I1336" s="20">
        <v>11937</v>
      </c>
      <c r="J1336" s="20">
        <v>0</v>
      </c>
      <c r="K1336" s="20">
        <v>11937</v>
      </c>
      <c r="L1336" s="20">
        <v>28616</v>
      </c>
      <c r="M1336" s="23">
        <v>51.96463958885124</v>
      </c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</row>
    <row r="1337" spans="1:39" ht="12.75">
      <c r="A1337" s="18" t="s">
        <v>1585</v>
      </c>
      <c r="B1337" s="18" t="s">
        <v>50</v>
      </c>
      <c r="C1337" s="20">
        <v>1043.5194635661178</v>
      </c>
      <c r="D1337" s="20">
        <v>3.703823523847362</v>
      </c>
      <c r="E1337" s="20">
        <v>0</v>
      </c>
      <c r="F1337" s="20">
        <v>3.703823523847362</v>
      </c>
      <c r="G1337" s="20">
        <v>1039.8156400422704</v>
      </c>
      <c r="H1337" s="20">
        <v>25326</v>
      </c>
      <c r="I1337" s="20">
        <v>9167</v>
      </c>
      <c r="J1337" s="20">
        <v>0</v>
      </c>
      <c r="K1337" s="20">
        <v>9167</v>
      </c>
      <c r="L1337" s="20">
        <v>16159</v>
      </c>
      <c r="M1337" s="23">
        <v>15.540254808384212</v>
      </c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</row>
    <row r="1338" spans="1:39" ht="12.75">
      <c r="A1338" s="18" t="s">
        <v>1586</v>
      </c>
      <c r="B1338" s="18" t="s">
        <v>51</v>
      </c>
      <c r="C1338" s="20">
        <v>521.1927680885624</v>
      </c>
      <c r="D1338" s="20">
        <v>26.95449640211383</v>
      </c>
      <c r="E1338" s="20">
        <v>0</v>
      </c>
      <c r="F1338" s="20">
        <v>26.95449640211383</v>
      </c>
      <c r="G1338" s="20">
        <v>494.23827168644857</v>
      </c>
      <c r="H1338" s="20">
        <v>82874</v>
      </c>
      <c r="I1338" s="20">
        <v>45430</v>
      </c>
      <c r="J1338" s="20">
        <v>0</v>
      </c>
      <c r="K1338" s="20">
        <v>45430</v>
      </c>
      <c r="L1338" s="20">
        <v>37444</v>
      </c>
      <c r="M1338" s="23">
        <v>75.76102893091003</v>
      </c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</row>
    <row r="1339" spans="1:39" ht="12.75">
      <c r="A1339" s="18" t="s">
        <v>1587</v>
      </c>
      <c r="B1339" s="18" t="s">
        <v>52</v>
      </c>
      <c r="C1339" s="20">
        <v>566.745059542632</v>
      </c>
      <c r="D1339" s="20">
        <v>0</v>
      </c>
      <c r="E1339" s="20">
        <v>0</v>
      </c>
      <c r="F1339" s="20">
        <v>0</v>
      </c>
      <c r="G1339" s="20">
        <v>566.745059542632</v>
      </c>
      <c r="H1339" s="20">
        <v>14478</v>
      </c>
      <c r="I1339" s="20">
        <v>0</v>
      </c>
      <c r="J1339" s="20">
        <v>0</v>
      </c>
      <c r="K1339" s="20">
        <v>0</v>
      </c>
      <c r="L1339" s="20">
        <v>14478</v>
      </c>
      <c r="M1339" s="23">
        <v>25.545877738544146</v>
      </c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</row>
    <row r="1340" spans="1:39" ht="12.75">
      <c r="A1340" s="18" t="s">
        <v>1588</v>
      </c>
      <c r="B1340" s="18" t="s">
        <v>1397</v>
      </c>
      <c r="C1340" s="20">
        <v>551.0992937046548</v>
      </c>
      <c r="D1340" s="20">
        <v>63.854479143379926</v>
      </c>
      <c r="E1340" s="20">
        <v>56.25180068054238</v>
      </c>
      <c r="F1340" s="20">
        <v>7.602678462837544</v>
      </c>
      <c r="G1340" s="20">
        <v>487.2448145612749</v>
      </c>
      <c r="H1340" s="20">
        <v>145945</v>
      </c>
      <c r="I1340" s="20">
        <v>91911</v>
      </c>
      <c r="J1340" s="20">
        <v>82446</v>
      </c>
      <c r="K1340" s="20">
        <v>9465</v>
      </c>
      <c r="L1340" s="20">
        <v>54034</v>
      </c>
      <c r="M1340" s="23">
        <v>110.89702421698075</v>
      </c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</row>
    <row r="1341" spans="1:39" ht="12.75">
      <c r="A1341" s="18" t="s">
        <v>1589</v>
      </c>
      <c r="B1341" s="18" t="s">
        <v>53</v>
      </c>
      <c r="C1341" s="20">
        <v>708.0386425754818</v>
      </c>
      <c r="D1341" s="20">
        <v>7.415179114383707</v>
      </c>
      <c r="E1341" s="20">
        <v>0</v>
      </c>
      <c r="F1341" s="20">
        <v>7.415179114383707</v>
      </c>
      <c r="G1341" s="20">
        <v>700.6234634610981</v>
      </c>
      <c r="H1341" s="20">
        <v>61266</v>
      </c>
      <c r="I1341" s="20">
        <v>10572</v>
      </c>
      <c r="J1341" s="20">
        <v>0</v>
      </c>
      <c r="K1341" s="20">
        <v>10572</v>
      </c>
      <c r="L1341" s="20">
        <v>50694</v>
      </c>
      <c r="M1341" s="23">
        <v>72.35555564977844</v>
      </c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</row>
    <row r="1342" spans="1:39" ht="12.75">
      <c r="A1342" s="18" t="s">
        <v>1590</v>
      </c>
      <c r="B1342" s="18" t="s">
        <v>54</v>
      </c>
      <c r="C1342" s="20">
        <v>547.6257650117201</v>
      </c>
      <c r="D1342" s="20">
        <v>0</v>
      </c>
      <c r="E1342" s="20">
        <v>0</v>
      </c>
      <c r="F1342" s="20">
        <v>0</v>
      </c>
      <c r="G1342" s="20">
        <v>547.6257650117201</v>
      </c>
      <c r="H1342" s="20">
        <v>10315</v>
      </c>
      <c r="I1342" s="20">
        <v>0</v>
      </c>
      <c r="J1342" s="20">
        <v>0</v>
      </c>
      <c r="K1342" s="20">
        <v>0</v>
      </c>
      <c r="L1342" s="20">
        <v>10315</v>
      </c>
      <c r="M1342" s="23">
        <v>18.835855905682674</v>
      </c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</row>
    <row r="1343" spans="1:39" ht="12.75">
      <c r="A1343" s="18" t="s">
        <v>1591</v>
      </c>
      <c r="B1343" s="18" t="s">
        <v>55</v>
      </c>
      <c r="C1343" s="20">
        <v>509.1155744436375</v>
      </c>
      <c r="D1343" s="20">
        <v>77.51296470685442</v>
      </c>
      <c r="E1343" s="20">
        <v>70.20066965431953</v>
      </c>
      <c r="F1343" s="20">
        <v>7.312295052534891</v>
      </c>
      <c r="G1343" s="20">
        <v>431.60260973678305</v>
      </c>
      <c r="H1343" s="20">
        <v>170200</v>
      </c>
      <c r="I1343" s="20">
        <v>125974</v>
      </c>
      <c r="J1343" s="20">
        <v>118238</v>
      </c>
      <c r="K1343" s="20">
        <v>7736</v>
      </c>
      <c r="L1343" s="20">
        <v>44226</v>
      </c>
      <c r="M1343" s="23">
        <v>102.46925992169427</v>
      </c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</row>
    <row r="1344" spans="1:39" ht="12.75">
      <c r="A1344" s="18" t="s">
        <v>1592</v>
      </c>
      <c r="B1344" s="18" t="s">
        <v>56</v>
      </c>
      <c r="C1344" s="20">
        <v>842.3660840009992</v>
      </c>
      <c r="D1344" s="20">
        <v>9.750689673678655</v>
      </c>
      <c r="E1344" s="20">
        <v>0</v>
      </c>
      <c r="F1344" s="20">
        <v>9.750689673678655</v>
      </c>
      <c r="G1344" s="20">
        <v>832.6153943273206</v>
      </c>
      <c r="H1344" s="20">
        <v>47874</v>
      </c>
      <c r="I1344" s="20">
        <v>8251</v>
      </c>
      <c r="J1344" s="20">
        <v>0</v>
      </c>
      <c r="K1344" s="20">
        <v>8251</v>
      </c>
      <c r="L1344" s="20">
        <v>39623</v>
      </c>
      <c r="M1344" s="23">
        <v>47.58859885363022</v>
      </c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</row>
    <row r="1345" spans="1:39" ht="12.75">
      <c r="A1345" s="18" t="s">
        <v>1593</v>
      </c>
      <c r="B1345" s="18" t="s">
        <v>57</v>
      </c>
      <c r="C1345" s="20">
        <v>872.5093824577905</v>
      </c>
      <c r="D1345" s="20">
        <v>512.9513234205652</v>
      </c>
      <c r="E1345" s="20">
        <v>507.8064238011454</v>
      </c>
      <c r="F1345" s="20">
        <v>5.144899619419821</v>
      </c>
      <c r="G1345" s="20">
        <v>359.5580590372252</v>
      </c>
      <c r="H1345" s="20">
        <v>1194156</v>
      </c>
      <c r="I1345" s="20">
        <v>1132900</v>
      </c>
      <c r="J1345" s="20">
        <v>1123045</v>
      </c>
      <c r="K1345" s="20">
        <v>9855</v>
      </c>
      <c r="L1345" s="20">
        <v>61256</v>
      </c>
      <c r="M1345" s="23">
        <v>170.36469760689786</v>
      </c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</row>
    <row r="1346" spans="1:39" ht="12.75">
      <c r="A1346" s="18" t="s">
        <v>1594</v>
      </c>
      <c r="B1346" s="18" t="s">
        <v>58</v>
      </c>
      <c r="C1346" s="20">
        <v>540.4567475664992</v>
      </c>
      <c r="D1346" s="20">
        <v>0</v>
      </c>
      <c r="E1346" s="20">
        <v>0</v>
      </c>
      <c r="F1346" s="20">
        <v>0</v>
      </c>
      <c r="G1346" s="20">
        <v>540.4567475664992</v>
      </c>
      <c r="H1346" s="20">
        <v>26873</v>
      </c>
      <c r="I1346" s="20">
        <v>0</v>
      </c>
      <c r="J1346" s="20">
        <v>0</v>
      </c>
      <c r="K1346" s="20">
        <v>0</v>
      </c>
      <c r="L1346" s="20">
        <v>26873</v>
      </c>
      <c r="M1346" s="23">
        <v>49.72275787285545</v>
      </c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</row>
    <row r="1347" spans="1:39" ht="12.75">
      <c r="A1347" s="18" t="s">
        <v>1595</v>
      </c>
      <c r="B1347" s="18" t="s">
        <v>59</v>
      </c>
      <c r="C1347" s="20">
        <v>564.3027649109476</v>
      </c>
      <c r="D1347" s="20">
        <v>0</v>
      </c>
      <c r="E1347" s="20">
        <v>0</v>
      </c>
      <c r="F1347" s="20">
        <v>0</v>
      </c>
      <c r="G1347" s="20">
        <v>564.3027649109476</v>
      </c>
      <c r="H1347" s="20">
        <v>21645</v>
      </c>
      <c r="I1347" s="20">
        <v>0</v>
      </c>
      <c r="J1347" s="20">
        <v>0</v>
      </c>
      <c r="K1347" s="20">
        <v>0</v>
      </c>
      <c r="L1347" s="20">
        <v>21645</v>
      </c>
      <c r="M1347" s="23">
        <v>38.35706883948333</v>
      </c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</row>
    <row r="1348" spans="1:39" ht="12.75">
      <c r="A1348" s="18" t="s">
        <v>1596</v>
      </c>
      <c r="B1348" s="18" t="s">
        <v>60</v>
      </c>
      <c r="C1348" s="20">
        <v>1311.532288311204</v>
      </c>
      <c r="D1348" s="20">
        <v>0</v>
      </c>
      <c r="E1348" s="20">
        <v>0</v>
      </c>
      <c r="F1348" s="20">
        <v>0</v>
      </c>
      <c r="G1348" s="20">
        <v>1311.532288311204</v>
      </c>
      <c r="H1348" s="20">
        <v>7818</v>
      </c>
      <c r="I1348" s="20">
        <v>0</v>
      </c>
      <c r="J1348" s="20">
        <v>0</v>
      </c>
      <c r="K1348" s="20">
        <v>0</v>
      </c>
      <c r="L1348" s="20">
        <v>7818</v>
      </c>
      <c r="M1348" s="23">
        <v>5.96096647385392</v>
      </c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</row>
    <row r="1349" spans="1:39" ht="12.75">
      <c r="A1349" s="18" t="s">
        <v>1597</v>
      </c>
      <c r="B1349" s="18" t="s">
        <v>783</v>
      </c>
      <c r="C1349" s="20">
        <v>565.9808474385839</v>
      </c>
      <c r="D1349" s="20">
        <v>2.412948606424805</v>
      </c>
      <c r="E1349" s="20">
        <v>0</v>
      </c>
      <c r="F1349" s="20">
        <v>2.412948606424805</v>
      </c>
      <c r="G1349" s="20">
        <v>563.567898832159</v>
      </c>
      <c r="H1349" s="20">
        <v>23197</v>
      </c>
      <c r="I1349" s="20">
        <v>2575</v>
      </c>
      <c r="J1349" s="20">
        <v>0</v>
      </c>
      <c r="K1349" s="20">
        <v>2575</v>
      </c>
      <c r="L1349" s="20">
        <v>20622</v>
      </c>
      <c r="M1349" s="23">
        <v>36.59186416176911</v>
      </c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</row>
    <row r="1350" spans="1:39" ht="12.75">
      <c r="A1350" s="18" t="s">
        <v>1598</v>
      </c>
      <c r="B1350" s="18" t="s">
        <v>61</v>
      </c>
      <c r="C1350" s="20">
        <v>565.0010942114516</v>
      </c>
      <c r="D1350" s="20">
        <v>0</v>
      </c>
      <c r="E1350" s="20">
        <v>0</v>
      </c>
      <c r="F1350" s="20">
        <v>0</v>
      </c>
      <c r="G1350" s="20">
        <v>565.0010942114516</v>
      </c>
      <c r="H1350" s="20">
        <v>9418</v>
      </c>
      <c r="I1350" s="20">
        <v>0</v>
      </c>
      <c r="J1350" s="20">
        <v>0</v>
      </c>
      <c r="K1350" s="20">
        <v>0</v>
      </c>
      <c r="L1350" s="20">
        <v>9418</v>
      </c>
      <c r="M1350" s="23">
        <v>16.668994266540864</v>
      </c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</row>
    <row r="1351" spans="1:39" ht="12.75">
      <c r="A1351" s="18" t="s">
        <v>1599</v>
      </c>
      <c r="B1351" s="18" t="s">
        <v>62</v>
      </c>
      <c r="C1351" s="20">
        <v>514.5413891080015</v>
      </c>
      <c r="D1351" s="20">
        <v>8.020244456259148</v>
      </c>
      <c r="E1351" s="20">
        <v>0</v>
      </c>
      <c r="F1351" s="20">
        <v>8.020244456259148</v>
      </c>
      <c r="G1351" s="20">
        <v>506.5211446517423</v>
      </c>
      <c r="H1351" s="20">
        <v>23301</v>
      </c>
      <c r="I1351" s="20">
        <v>7769</v>
      </c>
      <c r="J1351" s="20">
        <v>0</v>
      </c>
      <c r="K1351" s="20">
        <v>7769</v>
      </c>
      <c r="L1351" s="20">
        <v>15532</v>
      </c>
      <c r="M1351" s="23">
        <v>30.66407032361699</v>
      </c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</row>
    <row r="1352" spans="1:39" ht="12.75">
      <c r="A1352" s="18" t="s">
        <v>1600</v>
      </c>
      <c r="B1352" s="18" t="s">
        <v>2212</v>
      </c>
      <c r="C1352" s="20">
        <v>565.6528469381964</v>
      </c>
      <c r="D1352" s="20">
        <v>113.07975156689612</v>
      </c>
      <c r="E1352" s="20">
        <v>111.43380348904418</v>
      </c>
      <c r="F1352" s="20">
        <v>1.645948077851948</v>
      </c>
      <c r="G1352" s="20">
        <v>452.5730953713002</v>
      </c>
      <c r="H1352" s="20">
        <v>238314</v>
      </c>
      <c r="I1352" s="20">
        <v>181452</v>
      </c>
      <c r="J1352" s="20">
        <v>177872</v>
      </c>
      <c r="K1352" s="20">
        <v>3580</v>
      </c>
      <c r="L1352" s="20">
        <v>56862</v>
      </c>
      <c r="M1352" s="23">
        <v>125.6415827223429</v>
      </c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</row>
    <row r="1353" spans="1:39" ht="12.75">
      <c r="A1353" s="18" t="s">
        <v>1601</v>
      </c>
      <c r="B1353" s="18" t="s">
        <v>63</v>
      </c>
      <c r="C1353" s="20">
        <v>660.0713164089633</v>
      </c>
      <c r="D1353" s="20">
        <v>1.7678928089767039</v>
      </c>
      <c r="E1353" s="20">
        <v>0</v>
      </c>
      <c r="F1353" s="20">
        <v>1.7678928089767039</v>
      </c>
      <c r="G1353" s="20">
        <v>658.3034235999866</v>
      </c>
      <c r="H1353" s="20">
        <v>14411</v>
      </c>
      <c r="I1353" s="20">
        <v>3080</v>
      </c>
      <c r="J1353" s="20">
        <v>0</v>
      </c>
      <c r="K1353" s="20">
        <v>3080</v>
      </c>
      <c r="L1353" s="20">
        <v>11331</v>
      </c>
      <c r="M1353" s="23">
        <v>17.21242757334527</v>
      </c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</row>
    <row r="1354" spans="1:39" ht="12.75">
      <c r="A1354" s="18" t="s">
        <v>1602</v>
      </c>
      <c r="B1354" s="18" t="s">
        <v>64</v>
      </c>
      <c r="C1354" s="20">
        <v>521.3987632399006</v>
      </c>
      <c r="D1354" s="20">
        <v>12.383061653062382</v>
      </c>
      <c r="E1354" s="20">
        <v>0</v>
      </c>
      <c r="F1354" s="20">
        <v>12.383061653062382</v>
      </c>
      <c r="G1354" s="20">
        <v>509.01570158683825</v>
      </c>
      <c r="H1354" s="20">
        <v>25469</v>
      </c>
      <c r="I1354" s="20">
        <v>11280</v>
      </c>
      <c r="J1354" s="20">
        <v>0</v>
      </c>
      <c r="K1354" s="20">
        <v>11280</v>
      </c>
      <c r="L1354" s="20">
        <v>14189</v>
      </c>
      <c r="M1354" s="23">
        <v>27.875368000960087</v>
      </c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</row>
    <row r="1355" spans="1:39" ht="12.75">
      <c r="A1355" s="18" t="s">
        <v>1603</v>
      </c>
      <c r="B1355" s="18" t="s">
        <v>65</v>
      </c>
      <c r="C1355" s="20">
        <v>808.9299835945502</v>
      </c>
      <c r="D1355" s="20">
        <v>75.70385479806316</v>
      </c>
      <c r="E1355" s="20">
        <v>73.98952004889588</v>
      </c>
      <c r="F1355" s="20">
        <v>1.7143347491672758</v>
      </c>
      <c r="G1355" s="20">
        <v>733.226128796487</v>
      </c>
      <c r="H1355" s="20">
        <v>210039</v>
      </c>
      <c r="I1355" s="20">
        <v>145875</v>
      </c>
      <c r="J1355" s="20">
        <v>141208</v>
      </c>
      <c r="K1355" s="20">
        <v>4667</v>
      </c>
      <c r="L1355" s="20">
        <v>64164</v>
      </c>
      <c r="M1355" s="23">
        <v>87.50915642534235</v>
      </c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</row>
    <row r="1356" spans="1:39" ht="12.75">
      <c r="A1356" s="18" t="s">
        <v>1604</v>
      </c>
      <c r="B1356" s="18" t="s">
        <v>4277</v>
      </c>
      <c r="C1356" s="20">
        <v>724.3700496487828</v>
      </c>
      <c r="D1356" s="20">
        <v>64.84405440478024</v>
      </c>
      <c r="E1356" s="20">
        <v>64.84405440478024</v>
      </c>
      <c r="F1356" s="20">
        <v>0</v>
      </c>
      <c r="G1356" s="20">
        <v>659.5259952440026</v>
      </c>
      <c r="H1356" s="20">
        <v>164235</v>
      </c>
      <c r="I1356" s="20">
        <v>102137</v>
      </c>
      <c r="J1356" s="20">
        <v>102137</v>
      </c>
      <c r="K1356" s="20">
        <v>0</v>
      </c>
      <c r="L1356" s="20">
        <v>62098</v>
      </c>
      <c r="M1356" s="23">
        <v>94.15550023471904</v>
      </c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</row>
    <row r="1357" spans="1:39" ht="12.75">
      <c r="A1357" s="18" t="s">
        <v>1605</v>
      </c>
      <c r="B1357" s="18" t="s">
        <v>2880</v>
      </c>
      <c r="C1357" s="20">
        <v>503.7209517554681</v>
      </c>
      <c r="D1357" s="20">
        <v>21.54420803453909</v>
      </c>
      <c r="E1357" s="20">
        <v>0</v>
      </c>
      <c r="F1357" s="20">
        <v>21.54420803453909</v>
      </c>
      <c r="G1357" s="20">
        <v>482.176743720929</v>
      </c>
      <c r="H1357" s="20">
        <v>62422</v>
      </c>
      <c r="I1357" s="20">
        <v>27411</v>
      </c>
      <c r="J1357" s="20">
        <v>0</v>
      </c>
      <c r="K1357" s="20">
        <v>27411</v>
      </c>
      <c r="L1357" s="20">
        <v>35011</v>
      </c>
      <c r="M1357" s="23">
        <v>72.61030411757774</v>
      </c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</row>
    <row r="1358" spans="1:39" ht="12.75">
      <c r="A1358" s="18" t="s">
        <v>1606</v>
      </c>
      <c r="B1358" s="18" t="s">
        <v>66</v>
      </c>
      <c r="C1358" s="20">
        <v>963.7965434655615</v>
      </c>
      <c r="D1358" s="20">
        <v>4.506492102488308</v>
      </c>
      <c r="E1358" s="20">
        <v>2.838552073306762</v>
      </c>
      <c r="F1358" s="20">
        <v>1.667940029181546</v>
      </c>
      <c r="G1358" s="20">
        <v>959.2900513630732</v>
      </c>
      <c r="H1358" s="20">
        <v>44547</v>
      </c>
      <c r="I1358" s="20">
        <v>5999</v>
      </c>
      <c r="J1358" s="20">
        <v>3099</v>
      </c>
      <c r="K1358" s="20">
        <v>2900</v>
      </c>
      <c r="L1358" s="20">
        <v>38548</v>
      </c>
      <c r="M1358" s="23">
        <v>40.183883847462425</v>
      </c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</row>
    <row r="1359" spans="1:39" ht="12.75">
      <c r="A1359" s="18" t="s">
        <v>1607</v>
      </c>
      <c r="B1359" s="18" t="s">
        <v>67</v>
      </c>
      <c r="C1359" s="20">
        <v>1178.1070809843889</v>
      </c>
      <c r="D1359" s="20">
        <v>2.3494727591927855</v>
      </c>
      <c r="E1359" s="20">
        <v>0</v>
      </c>
      <c r="F1359" s="20">
        <v>2.3494727591927855</v>
      </c>
      <c r="G1359" s="20">
        <v>1175.757608225196</v>
      </c>
      <c r="H1359" s="20">
        <v>8903</v>
      </c>
      <c r="I1359" s="20">
        <v>3719</v>
      </c>
      <c r="J1359" s="20">
        <v>0</v>
      </c>
      <c r="K1359" s="20">
        <v>3719</v>
      </c>
      <c r="L1359" s="20">
        <v>5184</v>
      </c>
      <c r="M1359" s="23">
        <v>4.4090720431953985</v>
      </c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</row>
    <row r="1360" spans="1:39" ht="12.75">
      <c r="A1360" s="18" t="s">
        <v>1608</v>
      </c>
      <c r="B1360" s="18" t="s">
        <v>68</v>
      </c>
      <c r="C1360" s="20">
        <v>538.7325575783409</v>
      </c>
      <c r="D1360" s="20">
        <v>17.73114019999282</v>
      </c>
      <c r="E1360" s="20">
        <v>0.10145355605208199</v>
      </c>
      <c r="F1360" s="20">
        <v>17.629686643940737</v>
      </c>
      <c r="G1360" s="20">
        <v>521.0014173783482</v>
      </c>
      <c r="H1360" s="20">
        <v>71687</v>
      </c>
      <c r="I1360" s="20">
        <v>32917</v>
      </c>
      <c r="J1360" s="20">
        <v>172</v>
      </c>
      <c r="K1360" s="20">
        <v>32745</v>
      </c>
      <c r="L1360" s="20">
        <v>38770</v>
      </c>
      <c r="M1360" s="23">
        <v>74.414384888027</v>
      </c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</row>
    <row r="1361" spans="1:39" ht="12.75">
      <c r="A1361" s="18" t="s">
        <v>1609</v>
      </c>
      <c r="B1361" s="18" t="s">
        <v>69</v>
      </c>
      <c r="C1361" s="20">
        <v>812.4271621583533</v>
      </c>
      <c r="D1361" s="20">
        <v>7.823043151081875</v>
      </c>
      <c r="E1361" s="20">
        <v>0</v>
      </c>
      <c r="F1361" s="20">
        <v>7.823043151081875</v>
      </c>
      <c r="G1361" s="20">
        <v>804.6041190072715</v>
      </c>
      <c r="H1361" s="20">
        <v>58266</v>
      </c>
      <c r="I1361" s="20">
        <v>11560</v>
      </c>
      <c r="J1361" s="20">
        <v>0</v>
      </c>
      <c r="K1361" s="20">
        <v>11560</v>
      </c>
      <c r="L1361" s="20">
        <v>46706</v>
      </c>
      <c r="M1361" s="23">
        <v>58.048422692176025</v>
      </c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</row>
    <row r="1362" spans="1:39" ht="12.75">
      <c r="A1362" s="18" t="s">
        <v>1610</v>
      </c>
      <c r="B1362" s="18" t="s">
        <v>2550</v>
      </c>
      <c r="C1362" s="20">
        <v>610.859459851822</v>
      </c>
      <c r="D1362" s="20">
        <v>18.752255701077186</v>
      </c>
      <c r="E1362" s="20">
        <v>0</v>
      </c>
      <c r="F1362" s="20">
        <v>18.752255701077186</v>
      </c>
      <c r="G1362" s="20">
        <v>592.1072041507448</v>
      </c>
      <c r="H1362" s="20">
        <v>76263</v>
      </c>
      <c r="I1362" s="20">
        <v>20801</v>
      </c>
      <c r="J1362" s="20">
        <v>0</v>
      </c>
      <c r="K1362" s="20">
        <v>20801</v>
      </c>
      <c r="L1362" s="20">
        <v>55462</v>
      </c>
      <c r="M1362" s="23">
        <v>93.66884849771209</v>
      </c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</row>
    <row r="1363" spans="1:39" ht="12.75">
      <c r="A1363" s="18" t="s">
        <v>1611</v>
      </c>
      <c r="B1363" s="18" t="s">
        <v>70</v>
      </c>
      <c r="C1363" s="20">
        <v>709.9376774377382</v>
      </c>
      <c r="D1363" s="20">
        <v>112.67756824053193</v>
      </c>
      <c r="E1363" s="20">
        <v>105.73253557055946</v>
      </c>
      <c r="F1363" s="20">
        <v>6.945032669972467</v>
      </c>
      <c r="G1363" s="20">
        <v>597.2601091972064</v>
      </c>
      <c r="H1363" s="20">
        <v>322895</v>
      </c>
      <c r="I1363" s="20">
        <v>266189</v>
      </c>
      <c r="J1363" s="20">
        <v>256713</v>
      </c>
      <c r="K1363" s="20">
        <v>9476</v>
      </c>
      <c r="L1363" s="20">
        <v>56706</v>
      </c>
      <c r="M1363" s="23">
        <v>94.94355830363438</v>
      </c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</row>
    <row r="1364" spans="1:39" ht="12.75">
      <c r="A1364" s="18" t="s">
        <v>1612</v>
      </c>
      <c r="B1364" s="18" t="s">
        <v>4819</v>
      </c>
      <c r="C1364" s="20">
        <v>614.1508668170146</v>
      </c>
      <c r="D1364" s="20">
        <v>519.1084879379982</v>
      </c>
      <c r="E1364" s="20">
        <v>518.9774895144504</v>
      </c>
      <c r="F1364" s="20">
        <v>0.13099842354786287</v>
      </c>
      <c r="G1364" s="20">
        <v>95.04237887901627</v>
      </c>
      <c r="H1364" s="20">
        <v>2061162</v>
      </c>
      <c r="I1364" s="20">
        <v>2046762</v>
      </c>
      <c r="J1364" s="20">
        <v>2046633</v>
      </c>
      <c r="K1364" s="20">
        <v>129</v>
      </c>
      <c r="L1364" s="20">
        <v>14400</v>
      </c>
      <c r="M1364" s="23">
        <v>151.51135914148793</v>
      </c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</row>
    <row r="1365" spans="1:39" ht="12.75">
      <c r="A1365" s="18" t="s">
        <v>1613</v>
      </c>
      <c r="B1365" s="18" t="s">
        <v>71</v>
      </c>
      <c r="C1365" s="20">
        <v>565.4918607888129</v>
      </c>
      <c r="D1365" s="20">
        <v>7.083178603185414</v>
      </c>
      <c r="E1365" s="20">
        <v>0</v>
      </c>
      <c r="F1365" s="20">
        <v>7.083178603185414</v>
      </c>
      <c r="G1365" s="20">
        <v>558.4086821856275</v>
      </c>
      <c r="H1365" s="20">
        <v>30484</v>
      </c>
      <c r="I1365" s="20">
        <v>11110</v>
      </c>
      <c r="J1365" s="20">
        <v>0</v>
      </c>
      <c r="K1365" s="20">
        <v>11110</v>
      </c>
      <c r="L1365" s="20">
        <v>19374</v>
      </c>
      <c r="M1365" s="23">
        <v>34.695019289760346</v>
      </c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</row>
    <row r="1366" spans="1:39" ht="12.75">
      <c r="A1366" s="18"/>
      <c r="B1366" s="18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</row>
    <row r="1367" spans="1:39" ht="12.75">
      <c r="A1367" s="21" t="s">
        <v>1614</v>
      </c>
      <c r="B1367" s="21" t="s">
        <v>4911</v>
      </c>
      <c r="C1367" s="22">
        <v>79609.9220299051</v>
      </c>
      <c r="D1367" s="22">
        <v>1509.0018200821391</v>
      </c>
      <c r="E1367" s="22">
        <v>1047.6421094574387</v>
      </c>
      <c r="F1367" s="22">
        <v>461.35971062470054</v>
      </c>
      <c r="G1367" s="22">
        <v>78100.92020982296</v>
      </c>
      <c r="H1367" s="22">
        <v>4919479</v>
      </c>
      <c r="I1367" s="22">
        <v>3490059</v>
      </c>
      <c r="J1367" s="22">
        <v>2711750</v>
      </c>
      <c r="K1367" s="22">
        <v>778309</v>
      </c>
      <c r="L1367" s="22">
        <v>1429420</v>
      </c>
      <c r="M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21" t="s">
        <v>1614</v>
      </c>
      <c r="AC1367" s="21" t="s">
        <v>4911</v>
      </c>
      <c r="AD1367" s="22">
        <v>79609.9220299051</v>
      </c>
      <c r="AE1367" s="22">
        <v>1509.0018200821391</v>
      </c>
      <c r="AF1367" s="22">
        <v>1047.6421094574387</v>
      </c>
      <c r="AG1367" s="22">
        <v>461.35971062470054</v>
      </c>
      <c r="AH1367" s="22">
        <v>78100.92020982296</v>
      </c>
      <c r="AI1367" s="22">
        <v>4919479</v>
      </c>
      <c r="AJ1367" s="22">
        <v>3490059</v>
      </c>
      <c r="AK1367" s="22">
        <v>2711750</v>
      </c>
      <c r="AL1367" s="22">
        <v>778309</v>
      </c>
      <c r="AM1367" s="22">
        <v>1429420</v>
      </c>
    </row>
    <row r="1368" spans="1:39" ht="12.75">
      <c r="A1368" s="18" t="s">
        <v>1615</v>
      </c>
      <c r="B1368" s="18" t="s">
        <v>72</v>
      </c>
      <c r="C1368" s="20">
        <v>1819.294219328006</v>
      </c>
      <c r="D1368" s="20">
        <v>0</v>
      </c>
      <c r="E1368" s="20">
        <v>0</v>
      </c>
      <c r="F1368" s="20">
        <v>0</v>
      </c>
      <c r="G1368" s="20">
        <v>1819.294219328006</v>
      </c>
      <c r="H1368" s="20">
        <v>15301</v>
      </c>
      <c r="I1368" s="20">
        <v>0</v>
      </c>
      <c r="J1368" s="20">
        <v>0</v>
      </c>
      <c r="K1368" s="20">
        <v>0</v>
      </c>
      <c r="L1368" s="20">
        <v>15301</v>
      </c>
      <c r="M1368" s="23">
        <v>8.410404341114074</v>
      </c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</row>
    <row r="1369" spans="1:39" ht="12.75">
      <c r="A1369" s="18" t="s">
        <v>1616</v>
      </c>
      <c r="B1369" s="18" t="s">
        <v>73</v>
      </c>
      <c r="C1369" s="20">
        <v>423.60534217660046</v>
      </c>
      <c r="D1369" s="20">
        <v>138.86425137056355</v>
      </c>
      <c r="E1369" s="20">
        <v>137.48018585378415</v>
      </c>
      <c r="F1369" s="20">
        <v>1.384065516779389</v>
      </c>
      <c r="G1369" s="20">
        <v>284.74109080603694</v>
      </c>
      <c r="H1369" s="20">
        <v>298084</v>
      </c>
      <c r="I1369" s="20">
        <v>255134</v>
      </c>
      <c r="J1369" s="20">
        <v>252218</v>
      </c>
      <c r="K1369" s="20">
        <v>2916</v>
      </c>
      <c r="L1369" s="20">
        <v>42950</v>
      </c>
      <c r="M1369" s="23">
        <v>150.83878437923508</v>
      </c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</row>
    <row r="1370" spans="1:39" ht="12.75">
      <c r="A1370" s="18" t="s">
        <v>1617</v>
      </c>
      <c r="B1370" s="18" t="s">
        <v>74</v>
      </c>
      <c r="C1370" s="20">
        <v>1310.4165629019074</v>
      </c>
      <c r="D1370" s="20">
        <v>5.576883412426211</v>
      </c>
      <c r="E1370" s="20">
        <v>0</v>
      </c>
      <c r="F1370" s="20">
        <v>5.576883412426211</v>
      </c>
      <c r="G1370" s="20">
        <v>1304.8396794894813</v>
      </c>
      <c r="H1370" s="20">
        <v>30000</v>
      </c>
      <c r="I1370" s="20">
        <v>7315</v>
      </c>
      <c r="J1370" s="20">
        <v>0</v>
      </c>
      <c r="K1370" s="20">
        <v>7315</v>
      </c>
      <c r="L1370" s="20">
        <v>22685</v>
      </c>
      <c r="M1370" s="23">
        <v>17.38527756059312</v>
      </c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</row>
    <row r="1371" spans="1:39" ht="12.75">
      <c r="A1371" s="18" t="s">
        <v>1618</v>
      </c>
      <c r="B1371" s="18" t="s">
        <v>75</v>
      </c>
      <c r="C1371" s="20">
        <v>2505.2662161635185</v>
      </c>
      <c r="D1371" s="20">
        <v>5.9870528607606275</v>
      </c>
      <c r="E1371" s="20">
        <v>0</v>
      </c>
      <c r="F1371" s="20">
        <v>5.9870528607606275</v>
      </c>
      <c r="G1371" s="20">
        <v>2499.2791633027578</v>
      </c>
      <c r="H1371" s="20">
        <v>39650</v>
      </c>
      <c r="I1371" s="20">
        <v>12321</v>
      </c>
      <c r="J1371" s="20">
        <v>0</v>
      </c>
      <c r="K1371" s="20">
        <v>12321</v>
      </c>
      <c r="L1371" s="20">
        <v>27329</v>
      </c>
      <c r="M1371" s="23">
        <v>10.934752868457144</v>
      </c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</row>
    <row r="1372" spans="1:39" ht="12.75">
      <c r="A1372" s="18" t="s">
        <v>1619</v>
      </c>
      <c r="B1372" s="18" t="s">
        <v>4332</v>
      </c>
      <c r="C1372" s="20">
        <v>408.2755436018553</v>
      </c>
      <c r="D1372" s="20">
        <v>9.31158887302012</v>
      </c>
      <c r="E1372" s="20">
        <v>9.31158887302012</v>
      </c>
      <c r="F1372" s="20">
        <v>0</v>
      </c>
      <c r="G1372" s="20">
        <v>398.9639547288352</v>
      </c>
      <c r="H1372" s="20">
        <v>34226</v>
      </c>
      <c r="I1372" s="20">
        <v>20271</v>
      </c>
      <c r="J1372" s="20">
        <v>20271</v>
      </c>
      <c r="K1372" s="20">
        <v>0</v>
      </c>
      <c r="L1372" s="20">
        <v>13955</v>
      </c>
      <c r="M1372" s="23">
        <v>34.9780972305752</v>
      </c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</row>
    <row r="1373" spans="1:39" ht="12.75">
      <c r="A1373" s="18" t="s">
        <v>1620</v>
      </c>
      <c r="B1373" s="18" t="s">
        <v>76</v>
      </c>
      <c r="C1373" s="20">
        <v>496.94597668796786</v>
      </c>
      <c r="D1373" s="20">
        <v>0</v>
      </c>
      <c r="E1373" s="20">
        <v>0</v>
      </c>
      <c r="F1373" s="20">
        <v>0</v>
      </c>
      <c r="G1373" s="20">
        <v>496.94597668796786</v>
      </c>
      <c r="H1373" s="20">
        <v>5820</v>
      </c>
      <c r="I1373" s="20">
        <v>0</v>
      </c>
      <c r="J1373" s="20">
        <v>0</v>
      </c>
      <c r="K1373" s="20">
        <v>0</v>
      </c>
      <c r="L1373" s="20">
        <v>5820</v>
      </c>
      <c r="M1373" s="23">
        <v>11.711534599372309</v>
      </c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</row>
    <row r="1374" spans="1:39" ht="12.75">
      <c r="A1374" s="18" t="s">
        <v>1621</v>
      </c>
      <c r="B1374" s="18" t="s">
        <v>77</v>
      </c>
      <c r="C1374" s="20">
        <v>752.3564878360675</v>
      </c>
      <c r="D1374" s="20">
        <v>14.880003922790525</v>
      </c>
      <c r="E1374" s="20">
        <v>0</v>
      </c>
      <c r="F1374" s="20">
        <v>14.880003922790525</v>
      </c>
      <c r="G1374" s="20">
        <v>737.476483913277</v>
      </c>
      <c r="H1374" s="20">
        <v>55941</v>
      </c>
      <c r="I1374" s="20">
        <v>35272</v>
      </c>
      <c r="J1374" s="20">
        <v>0</v>
      </c>
      <c r="K1374" s="20">
        <v>35272</v>
      </c>
      <c r="L1374" s="20">
        <v>20669</v>
      </c>
      <c r="M1374" s="23">
        <v>28.02665637597545</v>
      </c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</row>
    <row r="1375" spans="1:39" ht="12.75">
      <c r="A1375" s="18" t="s">
        <v>1622</v>
      </c>
      <c r="B1375" s="18" t="s">
        <v>4866</v>
      </c>
      <c r="C1375" s="20">
        <v>610.8626633353836</v>
      </c>
      <c r="D1375" s="20">
        <v>7.885223628017528</v>
      </c>
      <c r="E1375" s="20">
        <v>0</v>
      </c>
      <c r="F1375" s="20">
        <v>7.885223628017528</v>
      </c>
      <c r="G1375" s="20">
        <v>602.977439707366</v>
      </c>
      <c r="H1375" s="20">
        <v>26911</v>
      </c>
      <c r="I1375" s="20">
        <v>16916</v>
      </c>
      <c r="J1375" s="20">
        <v>0</v>
      </c>
      <c r="K1375" s="20">
        <v>16916</v>
      </c>
      <c r="L1375" s="20">
        <v>9995</v>
      </c>
      <c r="M1375" s="23">
        <v>16.576076220779875</v>
      </c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</row>
    <row r="1376" spans="1:39" ht="12.75">
      <c r="A1376" s="18" t="s">
        <v>1623</v>
      </c>
      <c r="B1376" s="18" t="s">
        <v>78</v>
      </c>
      <c r="C1376" s="20">
        <v>860.3281719294222</v>
      </c>
      <c r="D1376" s="20">
        <v>10.954659336917127</v>
      </c>
      <c r="E1376" s="20">
        <v>0</v>
      </c>
      <c r="F1376" s="20">
        <v>10.954659336917127</v>
      </c>
      <c r="G1376" s="20">
        <v>849.3735125925051</v>
      </c>
      <c r="H1376" s="20">
        <v>31671</v>
      </c>
      <c r="I1376" s="20">
        <v>11582</v>
      </c>
      <c r="J1376" s="20">
        <v>0</v>
      </c>
      <c r="K1376" s="20">
        <v>11582</v>
      </c>
      <c r="L1376" s="20">
        <v>20089</v>
      </c>
      <c r="M1376" s="23">
        <v>23.651549880197273</v>
      </c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</row>
    <row r="1377" spans="1:39" ht="12.75">
      <c r="A1377" s="18" t="s">
        <v>1624</v>
      </c>
      <c r="B1377" s="18" t="s">
        <v>79</v>
      </c>
      <c r="C1377" s="20">
        <v>357.0413364051563</v>
      </c>
      <c r="D1377" s="20">
        <v>35.97837098401424</v>
      </c>
      <c r="E1377" s="20">
        <v>31.30136490716384</v>
      </c>
      <c r="F1377" s="20">
        <v>4.677006076850401</v>
      </c>
      <c r="G1377" s="20">
        <v>321.06296542114205</v>
      </c>
      <c r="H1377" s="20">
        <v>70205</v>
      </c>
      <c r="I1377" s="20">
        <v>54294</v>
      </c>
      <c r="J1377" s="20">
        <v>41671</v>
      </c>
      <c r="K1377" s="20">
        <v>12623</v>
      </c>
      <c r="L1377" s="20">
        <v>15911</v>
      </c>
      <c r="M1377" s="23">
        <v>49.55725734087503</v>
      </c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</row>
    <row r="1378" spans="1:39" ht="12.75">
      <c r="A1378" s="18" t="s">
        <v>1625</v>
      </c>
      <c r="B1378" s="18" t="s">
        <v>4868</v>
      </c>
      <c r="C1378" s="20">
        <v>2017.5921795927634</v>
      </c>
      <c r="D1378" s="20">
        <v>0</v>
      </c>
      <c r="E1378" s="20">
        <v>0</v>
      </c>
      <c r="F1378" s="20">
        <v>0</v>
      </c>
      <c r="G1378" s="20">
        <v>2017.5921795927634</v>
      </c>
      <c r="H1378" s="20">
        <v>27150</v>
      </c>
      <c r="I1378" s="20">
        <v>0</v>
      </c>
      <c r="J1378" s="20">
        <v>0</v>
      </c>
      <c r="K1378" s="20">
        <v>0</v>
      </c>
      <c r="L1378" s="20">
        <v>27150</v>
      </c>
      <c r="M1378" s="23">
        <v>13.456634236895205</v>
      </c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</row>
    <row r="1379" spans="1:39" ht="12.75">
      <c r="A1379" s="18" t="s">
        <v>1626</v>
      </c>
      <c r="B1379" s="18" t="s">
        <v>4445</v>
      </c>
      <c r="C1379" s="20">
        <v>582.8009357554248</v>
      </c>
      <c r="D1379" s="20">
        <v>3.248373258151663</v>
      </c>
      <c r="E1379" s="20">
        <v>0</v>
      </c>
      <c r="F1379" s="20">
        <v>3.248373258151663</v>
      </c>
      <c r="G1379" s="20">
        <v>579.5525624972731</v>
      </c>
      <c r="H1379" s="20">
        <v>13088</v>
      </c>
      <c r="I1379" s="20">
        <v>6305</v>
      </c>
      <c r="J1379" s="20">
        <v>0</v>
      </c>
      <c r="K1379" s="20">
        <v>6305</v>
      </c>
      <c r="L1379" s="20">
        <v>6783</v>
      </c>
      <c r="M1379" s="23">
        <v>11.70385645569795</v>
      </c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</row>
    <row r="1380" spans="1:39" ht="12.75">
      <c r="A1380" s="18" t="s">
        <v>1627</v>
      </c>
      <c r="B1380" s="18" t="s">
        <v>80</v>
      </c>
      <c r="C1380" s="20">
        <v>417.6305480362302</v>
      </c>
      <c r="D1380" s="20">
        <v>11.115150504267772</v>
      </c>
      <c r="E1380" s="20">
        <v>0</v>
      </c>
      <c r="F1380" s="20">
        <v>11.115150504267772</v>
      </c>
      <c r="G1380" s="20">
        <v>406.51539753196244</v>
      </c>
      <c r="H1380" s="20">
        <v>41101</v>
      </c>
      <c r="I1380" s="20">
        <v>14788</v>
      </c>
      <c r="J1380" s="20">
        <v>0</v>
      </c>
      <c r="K1380" s="20">
        <v>14788</v>
      </c>
      <c r="L1380" s="20">
        <v>26313</v>
      </c>
      <c r="M1380" s="23">
        <v>64.72817551254286</v>
      </c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</row>
    <row r="1381" spans="1:39" ht="12.75">
      <c r="A1381" s="18" t="s">
        <v>1628</v>
      </c>
      <c r="B1381" s="18" t="s">
        <v>1361</v>
      </c>
      <c r="C1381" s="20">
        <v>1045.2415157106602</v>
      </c>
      <c r="D1381" s="20">
        <v>13.660766264619248</v>
      </c>
      <c r="E1381" s="20">
        <v>13.660766264619248</v>
      </c>
      <c r="F1381" s="20">
        <v>0</v>
      </c>
      <c r="G1381" s="20">
        <v>1031.580749446041</v>
      </c>
      <c r="H1381" s="20">
        <v>51229</v>
      </c>
      <c r="I1381" s="20">
        <v>35900</v>
      </c>
      <c r="J1381" s="20">
        <v>35900</v>
      </c>
      <c r="K1381" s="20">
        <v>0</v>
      </c>
      <c r="L1381" s="20">
        <v>15329</v>
      </c>
      <c r="M1381" s="23">
        <v>14.859718939338173</v>
      </c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</row>
    <row r="1382" spans="1:39" ht="12.75">
      <c r="A1382" s="18" t="s">
        <v>1629</v>
      </c>
      <c r="B1382" s="18" t="s">
        <v>4845</v>
      </c>
      <c r="C1382" s="20">
        <v>994.7079841528529</v>
      </c>
      <c r="D1382" s="20">
        <v>0</v>
      </c>
      <c r="E1382" s="20">
        <v>0</v>
      </c>
      <c r="F1382" s="20">
        <v>0</v>
      </c>
      <c r="G1382" s="20">
        <v>994.7079841528529</v>
      </c>
      <c r="H1382" s="20">
        <v>8423</v>
      </c>
      <c r="I1382" s="20">
        <v>0</v>
      </c>
      <c r="J1382" s="20">
        <v>0</v>
      </c>
      <c r="K1382" s="20">
        <v>0</v>
      </c>
      <c r="L1382" s="20">
        <v>8423</v>
      </c>
      <c r="M1382" s="23">
        <v>8.467811794205595</v>
      </c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</row>
    <row r="1383" spans="1:39" ht="12.75">
      <c r="A1383" s="18" t="s">
        <v>1630</v>
      </c>
      <c r="B1383" s="18" t="s">
        <v>2682</v>
      </c>
      <c r="C1383" s="20">
        <v>1450.6019861829743</v>
      </c>
      <c r="D1383" s="20">
        <v>0</v>
      </c>
      <c r="E1383" s="20">
        <v>0</v>
      </c>
      <c r="F1383" s="20">
        <v>0</v>
      </c>
      <c r="G1383" s="20">
        <v>1450.6019861829743</v>
      </c>
      <c r="H1383" s="20">
        <v>5168</v>
      </c>
      <c r="I1383" s="20">
        <v>0</v>
      </c>
      <c r="J1383" s="20">
        <v>0</v>
      </c>
      <c r="K1383" s="20">
        <v>0</v>
      </c>
      <c r="L1383" s="20">
        <v>5168</v>
      </c>
      <c r="M1383" s="23">
        <v>3.5626588473098404</v>
      </c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</row>
    <row r="1384" spans="1:39" ht="12.75">
      <c r="A1384" s="18" t="s">
        <v>1631</v>
      </c>
      <c r="B1384" s="18" t="s">
        <v>81</v>
      </c>
      <c r="C1384" s="20">
        <v>639.9923080873192</v>
      </c>
      <c r="D1384" s="20">
        <v>1.8213037641414476</v>
      </c>
      <c r="E1384" s="20">
        <v>0</v>
      </c>
      <c r="F1384" s="20">
        <v>1.8213037641414476</v>
      </c>
      <c r="G1384" s="20">
        <v>638.1710043231777</v>
      </c>
      <c r="H1384" s="20">
        <v>12167</v>
      </c>
      <c r="I1384" s="20">
        <v>4158</v>
      </c>
      <c r="J1384" s="20">
        <v>0</v>
      </c>
      <c r="K1384" s="20">
        <v>4158</v>
      </c>
      <c r="L1384" s="20">
        <v>8009</v>
      </c>
      <c r="M1384" s="23">
        <v>12.549927755639839</v>
      </c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</row>
    <row r="1385" spans="1:39" ht="12.75">
      <c r="A1385" s="18" t="s">
        <v>1632</v>
      </c>
      <c r="B1385" s="18" t="s">
        <v>82</v>
      </c>
      <c r="C1385" s="20">
        <v>996.5663420711948</v>
      </c>
      <c r="D1385" s="20">
        <v>13.50281332806691</v>
      </c>
      <c r="E1385" s="20">
        <v>0</v>
      </c>
      <c r="F1385" s="20">
        <v>13.50281332806691</v>
      </c>
      <c r="G1385" s="20">
        <v>983.0635287431279</v>
      </c>
      <c r="H1385" s="20">
        <v>55099</v>
      </c>
      <c r="I1385" s="20">
        <v>20661</v>
      </c>
      <c r="J1385" s="20">
        <v>0</v>
      </c>
      <c r="K1385" s="20">
        <v>20661</v>
      </c>
      <c r="L1385" s="20">
        <v>34438</v>
      </c>
      <c r="M1385" s="23">
        <v>35.03130671934282</v>
      </c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</row>
    <row r="1386" spans="1:39" ht="12.75">
      <c r="A1386" s="18" t="s">
        <v>1633</v>
      </c>
      <c r="B1386" s="18" t="s">
        <v>83</v>
      </c>
      <c r="C1386" s="20">
        <v>569.5810992539363</v>
      </c>
      <c r="D1386" s="20">
        <v>148.50291834765576</v>
      </c>
      <c r="E1386" s="20">
        <v>139.87559310005858</v>
      </c>
      <c r="F1386" s="20">
        <v>8.627325247597195</v>
      </c>
      <c r="G1386" s="20">
        <v>421.07818090628047</v>
      </c>
      <c r="H1386" s="20">
        <v>355904</v>
      </c>
      <c r="I1386" s="20">
        <v>334466</v>
      </c>
      <c r="J1386" s="20">
        <v>315904</v>
      </c>
      <c r="K1386" s="20">
        <v>18562</v>
      </c>
      <c r="L1386" s="20">
        <v>21438</v>
      </c>
      <c r="M1386" s="23">
        <v>50.91216066778693</v>
      </c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</row>
    <row r="1387" spans="1:39" ht="12.75">
      <c r="A1387" s="18" t="s">
        <v>1634</v>
      </c>
      <c r="B1387" s="18" t="s">
        <v>2688</v>
      </c>
      <c r="C1387" s="20">
        <v>439.5027619765768</v>
      </c>
      <c r="D1387" s="20">
        <v>4.372021468783893</v>
      </c>
      <c r="E1387" s="20">
        <v>0</v>
      </c>
      <c r="F1387" s="20">
        <v>4.372021468783893</v>
      </c>
      <c r="G1387" s="20">
        <v>435.1307405077929</v>
      </c>
      <c r="H1387" s="20">
        <v>17731</v>
      </c>
      <c r="I1387" s="20">
        <v>5481</v>
      </c>
      <c r="J1387" s="20">
        <v>0</v>
      </c>
      <c r="K1387" s="20">
        <v>5481</v>
      </c>
      <c r="L1387" s="20">
        <v>12250</v>
      </c>
      <c r="M1387" s="23">
        <v>28.15245823750439</v>
      </c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</row>
    <row r="1388" spans="1:39" ht="12.75">
      <c r="A1388" s="18" t="s">
        <v>1635</v>
      </c>
      <c r="B1388" s="18" t="s">
        <v>4358</v>
      </c>
      <c r="C1388" s="20">
        <v>634.3207460406263</v>
      </c>
      <c r="D1388" s="20">
        <v>10.003427422390716</v>
      </c>
      <c r="E1388" s="20">
        <v>0</v>
      </c>
      <c r="F1388" s="20">
        <v>10.003427422390716</v>
      </c>
      <c r="G1388" s="20">
        <v>624.3173186182356</v>
      </c>
      <c r="H1388" s="20">
        <v>32821</v>
      </c>
      <c r="I1388" s="20">
        <v>13883</v>
      </c>
      <c r="J1388" s="20">
        <v>0</v>
      </c>
      <c r="K1388" s="20">
        <v>13883</v>
      </c>
      <c r="L1388" s="20">
        <v>18938</v>
      </c>
      <c r="M1388" s="23">
        <v>30.333933458572556</v>
      </c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</row>
    <row r="1389" spans="1:39" ht="12.75">
      <c r="A1389" s="18" t="s">
        <v>1636</v>
      </c>
      <c r="B1389" s="18" t="s">
        <v>84</v>
      </c>
      <c r="C1389" s="20">
        <v>713.628522162029</v>
      </c>
      <c r="D1389" s="20">
        <v>1.8590270321193918</v>
      </c>
      <c r="E1389" s="20">
        <v>0</v>
      </c>
      <c r="F1389" s="20">
        <v>1.8590270321193918</v>
      </c>
      <c r="G1389" s="20">
        <v>711.7694951299096</v>
      </c>
      <c r="H1389" s="20">
        <v>16181</v>
      </c>
      <c r="I1389" s="20">
        <v>3453</v>
      </c>
      <c r="J1389" s="20">
        <v>0</v>
      </c>
      <c r="K1389" s="20">
        <v>3453</v>
      </c>
      <c r="L1389" s="20">
        <v>12728</v>
      </c>
      <c r="M1389" s="23">
        <v>17.882193725760796</v>
      </c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</row>
    <row r="1390" spans="1:39" ht="12.75">
      <c r="A1390" s="18" t="s">
        <v>1637</v>
      </c>
      <c r="B1390" s="18" t="s">
        <v>85</v>
      </c>
      <c r="C1390" s="20">
        <v>861.2499782817946</v>
      </c>
      <c r="D1390" s="20">
        <v>0</v>
      </c>
      <c r="E1390" s="20">
        <v>0</v>
      </c>
      <c r="F1390" s="20">
        <v>0</v>
      </c>
      <c r="G1390" s="20">
        <v>861.2499782817946</v>
      </c>
      <c r="H1390" s="20">
        <v>21122</v>
      </c>
      <c r="I1390" s="20">
        <v>0</v>
      </c>
      <c r="J1390" s="20">
        <v>0</v>
      </c>
      <c r="K1390" s="20">
        <v>0</v>
      </c>
      <c r="L1390" s="20">
        <v>21122</v>
      </c>
      <c r="M1390" s="23">
        <v>24.52481919609296</v>
      </c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</row>
    <row r="1391" spans="1:39" ht="12.75">
      <c r="A1391" s="18" t="s">
        <v>1638</v>
      </c>
      <c r="B1391" s="18" t="s">
        <v>86</v>
      </c>
      <c r="C1391" s="20">
        <v>707.63996003078</v>
      </c>
      <c r="D1391" s="20">
        <v>8.56322854926635</v>
      </c>
      <c r="E1391" s="20">
        <v>0</v>
      </c>
      <c r="F1391" s="20">
        <v>8.56322854926635</v>
      </c>
      <c r="G1391" s="20">
        <v>699.0767314815137</v>
      </c>
      <c r="H1391" s="20">
        <v>32584</v>
      </c>
      <c r="I1391" s="20">
        <v>18162</v>
      </c>
      <c r="J1391" s="20">
        <v>0</v>
      </c>
      <c r="K1391" s="20">
        <v>18162</v>
      </c>
      <c r="L1391" s="20">
        <v>14422</v>
      </c>
      <c r="M1391" s="23">
        <v>20.630067273783055</v>
      </c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</row>
    <row r="1392" spans="1:39" ht="12.75">
      <c r="A1392" s="18" t="s">
        <v>1639</v>
      </c>
      <c r="B1392" s="18" t="s">
        <v>87</v>
      </c>
      <c r="C1392" s="20">
        <v>758.26886327492</v>
      </c>
      <c r="D1392" s="20">
        <v>12.769645709467168</v>
      </c>
      <c r="E1392" s="20">
        <v>0</v>
      </c>
      <c r="F1392" s="20">
        <v>12.769645709467168</v>
      </c>
      <c r="G1392" s="20">
        <v>745.4992175654529</v>
      </c>
      <c r="H1392" s="20">
        <v>44127</v>
      </c>
      <c r="I1392" s="20">
        <v>21660</v>
      </c>
      <c r="J1392" s="20">
        <v>0</v>
      </c>
      <c r="K1392" s="20">
        <v>21660</v>
      </c>
      <c r="L1392" s="20">
        <v>22467</v>
      </c>
      <c r="M1392" s="23">
        <v>30.13685255548569</v>
      </c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</row>
    <row r="1393" spans="1:39" ht="12.75">
      <c r="A1393" s="18" t="s">
        <v>1640</v>
      </c>
      <c r="B1393" s="18" t="s">
        <v>2518</v>
      </c>
      <c r="C1393" s="20">
        <v>546.4039671149691</v>
      </c>
      <c r="D1393" s="20">
        <v>0</v>
      </c>
      <c r="E1393" s="20">
        <v>0</v>
      </c>
      <c r="F1393" s="20">
        <v>0</v>
      </c>
      <c r="G1393" s="20">
        <v>546.4039671149691</v>
      </c>
      <c r="H1393" s="20">
        <v>6289</v>
      </c>
      <c r="I1393" s="20">
        <v>0</v>
      </c>
      <c r="J1393" s="20">
        <v>0</v>
      </c>
      <c r="K1393" s="20">
        <v>0</v>
      </c>
      <c r="L1393" s="20">
        <v>6289</v>
      </c>
      <c r="M1393" s="23">
        <v>11.509799303262982</v>
      </c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</row>
    <row r="1394" spans="1:39" ht="12.75">
      <c r="A1394" s="18" t="s">
        <v>1641</v>
      </c>
      <c r="B1394" s="18" t="s">
        <v>88</v>
      </c>
      <c r="C1394" s="20">
        <v>556.6159518577849</v>
      </c>
      <c r="D1394" s="20">
        <v>349.97046517114137</v>
      </c>
      <c r="E1394" s="20">
        <v>347.04855534358586</v>
      </c>
      <c r="F1394" s="20">
        <v>2.9219098275555186</v>
      </c>
      <c r="G1394" s="20">
        <v>206.64548668664355</v>
      </c>
      <c r="H1394" s="20">
        <v>1116200</v>
      </c>
      <c r="I1394" s="20">
        <v>1090317</v>
      </c>
      <c r="J1394" s="20">
        <v>1086347</v>
      </c>
      <c r="K1394" s="20">
        <v>3970</v>
      </c>
      <c r="L1394" s="20">
        <v>25883</v>
      </c>
      <c r="M1394" s="23">
        <v>125.25315899712287</v>
      </c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</row>
    <row r="1395" spans="1:39" ht="12.75">
      <c r="A1395" s="18" t="s">
        <v>1642</v>
      </c>
      <c r="B1395" s="18" t="s">
        <v>1382</v>
      </c>
      <c r="C1395" s="20">
        <v>558.4046505144995</v>
      </c>
      <c r="D1395" s="20">
        <v>5.2382010298869535</v>
      </c>
      <c r="E1395" s="20">
        <v>3.6467260722326276</v>
      </c>
      <c r="F1395" s="20">
        <v>1.5914749576543257</v>
      </c>
      <c r="G1395" s="20">
        <v>553.1664494846125</v>
      </c>
      <c r="H1395" s="20">
        <v>19718</v>
      </c>
      <c r="I1395" s="20">
        <v>8576</v>
      </c>
      <c r="J1395" s="20">
        <v>5736</v>
      </c>
      <c r="K1395" s="20">
        <v>2840</v>
      </c>
      <c r="L1395" s="20">
        <v>11142</v>
      </c>
      <c r="M1395" s="23">
        <v>20.142219417647343</v>
      </c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</row>
    <row r="1396" spans="1:39" ht="12.75">
      <c r="A1396" s="18" t="s">
        <v>1643</v>
      </c>
      <c r="B1396" s="18" t="s">
        <v>89</v>
      </c>
      <c r="C1396" s="20">
        <v>922.4534776734918</v>
      </c>
      <c r="D1396" s="20">
        <v>2.7787712167561844</v>
      </c>
      <c r="E1396" s="20">
        <v>0</v>
      </c>
      <c r="F1396" s="20">
        <v>2.7787712167561844</v>
      </c>
      <c r="G1396" s="20">
        <v>919.6747064567356</v>
      </c>
      <c r="H1396" s="20">
        <v>18376</v>
      </c>
      <c r="I1396" s="20">
        <v>3175</v>
      </c>
      <c r="J1396" s="20">
        <v>0</v>
      </c>
      <c r="K1396" s="20">
        <v>3175</v>
      </c>
      <c r="L1396" s="20">
        <v>15201</v>
      </c>
      <c r="M1396" s="23">
        <v>16.528670293179474</v>
      </c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</row>
    <row r="1397" spans="1:39" ht="12.75">
      <c r="A1397" s="18" t="s">
        <v>1644</v>
      </c>
      <c r="B1397" s="18" t="s">
        <v>90</v>
      </c>
      <c r="C1397" s="20">
        <v>439.0673770160769</v>
      </c>
      <c r="D1397" s="20">
        <v>6.794276277966774</v>
      </c>
      <c r="E1397" s="20">
        <v>0</v>
      </c>
      <c r="F1397" s="20">
        <v>6.794276277966774</v>
      </c>
      <c r="G1397" s="20">
        <v>432.2731007381101</v>
      </c>
      <c r="H1397" s="20">
        <v>31287</v>
      </c>
      <c r="I1397" s="20">
        <v>8297</v>
      </c>
      <c r="J1397" s="20">
        <v>0</v>
      </c>
      <c r="K1397" s="20">
        <v>8297</v>
      </c>
      <c r="L1397" s="20">
        <v>22990</v>
      </c>
      <c r="M1397" s="23">
        <v>53.183970875690335</v>
      </c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</row>
    <row r="1398" spans="1:39" ht="12.75">
      <c r="A1398" s="18" t="s">
        <v>1645</v>
      </c>
      <c r="B1398" s="18" t="s">
        <v>91</v>
      </c>
      <c r="C1398" s="20">
        <v>2665.0533599897763</v>
      </c>
      <c r="D1398" s="20">
        <v>7.755573856763319</v>
      </c>
      <c r="E1398" s="20">
        <v>0</v>
      </c>
      <c r="F1398" s="20">
        <v>7.755573856763319</v>
      </c>
      <c r="G1398" s="20">
        <v>2657.297786133013</v>
      </c>
      <c r="H1398" s="20">
        <v>43992</v>
      </c>
      <c r="I1398" s="20">
        <v>8525</v>
      </c>
      <c r="J1398" s="20">
        <v>0</v>
      </c>
      <c r="K1398" s="20">
        <v>8525</v>
      </c>
      <c r="L1398" s="20">
        <v>35467</v>
      </c>
      <c r="M1398" s="23">
        <v>13.347017479592585</v>
      </c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</row>
    <row r="1399" spans="1:39" ht="12.75">
      <c r="A1399" s="18" t="s">
        <v>1646</v>
      </c>
      <c r="B1399" s="18" t="s">
        <v>1383</v>
      </c>
      <c r="C1399" s="20">
        <v>701.690848585305</v>
      </c>
      <c r="D1399" s="20">
        <v>1.6186812087909117</v>
      </c>
      <c r="E1399" s="20">
        <v>0</v>
      </c>
      <c r="F1399" s="20">
        <v>1.6186812087909117</v>
      </c>
      <c r="G1399" s="20">
        <v>700.0721673765141</v>
      </c>
      <c r="H1399" s="20">
        <v>11268</v>
      </c>
      <c r="I1399" s="20">
        <v>3298</v>
      </c>
      <c r="J1399" s="20">
        <v>0</v>
      </c>
      <c r="K1399" s="20">
        <v>3298</v>
      </c>
      <c r="L1399" s="20">
        <v>7970</v>
      </c>
      <c r="M1399" s="23">
        <v>11.384540582247658</v>
      </c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</row>
    <row r="1400" spans="1:39" ht="12.75">
      <c r="A1400" s="18" t="s">
        <v>1647</v>
      </c>
      <c r="B1400" s="18" t="s">
        <v>92</v>
      </c>
      <c r="C1400" s="20">
        <v>524.9302361048852</v>
      </c>
      <c r="D1400" s="20">
        <v>1.561247076729551</v>
      </c>
      <c r="E1400" s="20">
        <v>0</v>
      </c>
      <c r="F1400" s="20">
        <v>1.561247076729551</v>
      </c>
      <c r="G1400" s="20">
        <v>523.3689890281556</v>
      </c>
      <c r="H1400" s="20">
        <v>14996</v>
      </c>
      <c r="I1400" s="20">
        <v>3049</v>
      </c>
      <c r="J1400" s="20">
        <v>0</v>
      </c>
      <c r="K1400" s="20">
        <v>3049</v>
      </c>
      <c r="L1400" s="20">
        <v>11947</v>
      </c>
      <c r="M1400" s="23">
        <v>22.827107166178102</v>
      </c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</row>
    <row r="1401" spans="1:39" ht="12.75">
      <c r="A1401" s="18" t="s">
        <v>1648</v>
      </c>
      <c r="B1401" s="18" t="s">
        <v>93</v>
      </c>
      <c r="C1401" s="20">
        <v>796.0562634725268</v>
      </c>
      <c r="D1401" s="20">
        <v>12.861295764119825</v>
      </c>
      <c r="E1401" s="20">
        <v>0</v>
      </c>
      <c r="F1401" s="20">
        <v>12.861295764119825</v>
      </c>
      <c r="G1401" s="20">
        <v>783.1949677084069</v>
      </c>
      <c r="H1401" s="20">
        <v>41203</v>
      </c>
      <c r="I1401" s="20">
        <v>22213</v>
      </c>
      <c r="J1401" s="20">
        <v>0</v>
      </c>
      <c r="K1401" s="20">
        <v>22213</v>
      </c>
      <c r="L1401" s="20">
        <v>18990</v>
      </c>
      <c r="M1401" s="23">
        <v>24.24683607909775</v>
      </c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</row>
    <row r="1402" spans="1:39" ht="12.75">
      <c r="A1402" s="18" t="s">
        <v>1649</v>
      </c>
      <c r="B1402" s="18" t="s">
        <v>94</v>
      </c>
      <c r="C1402" s="20">
        <v>1097.0758453787328</v>
      </c>
      <c r="D1402" s="20">
        <v>0</v>
      </c>
      <c r="E1402" s="20">
        <v>0</v>
      </c>
      <c r="F1402" s="20">
        <v>0</v>
      </c>
      <c r="G1402" s="20">
        <v>1097.0758453787328</v>
      </c>
      <c r="H1402" s="20">
        <v>5285</v>
      </c>
      <c r="I1402" s="20">
        <v>0</v>
      </c>
      <c r="J1402" s="20">
        <v>0</v>
      </c>
      <c r="K1402" s="20">
        <v>0</v>
      </c>
      <c r="L1402" s="20">
        <v>5285</v>
      </c>
      <c r="M1402" s="23">
        <v>4.81735152793881</v>
      </c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</row>
    <row r="1403" spans="1:39" ht="12.75">
      <c r="A1403" s="18" t="s">
        <v>1650</v>
      </c>
      <c r="B1403" s="18" t="s">
        <v>95</v>
      </c>
      <c r="C1403" s="20">
        <v>3102.3530727689226</v>
      </c>
      <c r="D1403" s="20">
        <v>7.861757155328219</v>
      </c>
      <c r="E1403" s="20">
        <v>0</v>
      </c>
      <c r="F1403" s="20">
        <v>7.861757155328219</v>
      </c>
      <c r="G1403" s="20">
        <v>3094.4913156135945</v>
      </c>
      <c r="H1403" s="20">
        <v>14355</v>
      </c>
      <c r="I1403" s="20">
        <v>7707</v>
      </c>
      <c r="J1403" s="20">
        <v>0</v>
      </c>
      <c r="K1403" s="20">
        <v>7707</v>
      </c>
      <c r="L1403" s="20">
        <v>6648</v>
      </c>
      <c r="M1403" s="23">
        <v>2.148333707209579</v>
      </c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</row>
    <row r="1404" spans="1:39" ht="12.75">
      <c r="A1404" s="18" t="s">
        <v>1651</v>
      </c>
      <c r="B1404" s="18" t="s">
        <v>96</v>
      </c>
      <c r="C1404" s="20">
        <v>764.8635610212074</v>
      </c>
      <c r="D1404" s="20">
        <v>0</v>
      </c>
      <c r="E1404" s="20">
        <v>0</v>
      </c>
      <c r="F1404" s="20">
        <v>0</v>
      </c>
      <c r="G1404" s="20">
        <v>764.8635610212074</v>
      </c>
      <c r="H1404" s="20">
        <v>8067</v>
      </c>
      <c r="I1404" s="20">
        <v>0</v>
      </c>
      <c r="J1404" s="20">
        <v>0</v>
      </c>
      <c r="K1404" s="20">
        <v>0</v>
      </c>
      <c r="L1404" s="20">
        <v>8067</v>
      </c>
      <c r="M1404" s="23">
        <v>10.546979109881176</v>
      </c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</row>
    <row r="1405" spans="1:39" ht="12.75">
      <c r="A1405" s="18" t="s">
        <v>1652</v>
      </c>
      <c r="B1405" s="18" t="s">
        <v>2570</v>
      </c>
      <c r="C1405" s="20">
        <v>2099.155563740906</v>
      </c>
      <c r="D1405" s="20">
        <v>2.511217983986829</v>
      </c>
      <c r="E1405" s="20">
        <v>0</v>
      </c>
      <c r="F1405" s="20">
        <v>2.511217983986829</v>
      </c>
      <c r="G1405" s="20">
        <v>2096.644345756919</v>
      </c>
      <c r="H1405" s="20">
        <v>11058</v>
      </c>
      <c r="I1405" s="20">
        <v>3468</v>
      </c>
      <c r="J1405" s="20">
        <v>0</v>
      </c>
      <c r="K1405" s="20">
        <v>3468</v>
      </c>
      <c r="L1405" s="20">
        <v>7590</v>
      </c>
      <c r="M1405" s="23">
        <v>3.620070335419668</v>
      </c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</row>
    <row r="1406" spans="1:39" ht="12.75">
      <c r="A1406" s="18" t="s">
        <v>1653</v>
      </c>
      <c r="B1406" s="18" t="s">
        <v>97</v>
      </c>
      <c r="C1406" s="20">
        <v>1296.7014988071396</v>
      </c>
      <c r="D1406" s="20">
        <v>0</v>
      </c>
      <c r="E1406" s="20">
        <v>0</v>
      </c>
      <c r="F1406" s="20">
        <v>0</v>
      </c>
      <c r="G1406" s="20">
        <v>1296.7014988071396</v>
      </c>
      <c r="H1406" s="20">
        <v>4522</v>
      </c>
      <c r="I1406" s="20">
        <v>0</v>
      </c>
      <c r="J1406" s="20">
        <v>0</v>
      </c>
      <c r="K1406" s="20">
        <v>0</v>
      </c>
      <c r="L1406" s="20">
        <v>4522</v>
      </c>
      <c r="M1406" s="23">
        <v>3.4873099199467834</v>
      </c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</row>
    <row r="1407" spans="1:39" ht="12.75">
      <c r="A1407" s="18" t="s">
        <v>1654</v>
      </c>
      <c r="B1407" s="18" t="s">
        <v>98</v>
      </c>
      <c r="C1407" s="20">
        <v>448.4985747065726</v>
      </c>
      <c r="D1407" s="20">
        <v>5.673070544978307</v>
      </c>
      <c r="E1407" s="20">
        <v>0</v>
      </c>
      <c r="F1407" s="20">
        <v>5.673070544978307</v>
      </c>
      <c r="G1407" s="20">
        <v>442.82550416159427</v>
      </c>
      <c r="H1407" s="20">
        <v>25426</v>
      </c>
      <c r="I1407" s="20">
        <v>9117</v>
      </c>
      <c r="J1407" s="20">
        <v>0</v>
      </c>
      <c r="K1407" s="20">
        <v>9117</v>
      </c>
      <c r="L1407" s="20">
        <v>16309</v>
      </c>
      <c r="M1407" s="23">
        <v>36.8294053678728</v>
      </c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</row>
    <row r="1408" spans="1:39" ht="12.75">
      <c r="A1408" s="18" t="s">
        <v>1655</v>
      </c>
      <c r="B1408" s="18" t="s">
        <v>2526</v>
      </c>
      <c r="C1408" s="20">
        <v>537.0289413909613</v>
      </c>
      <c r="D1408" s="20">
        <v>0</v>
      </c>
      <c r="E1408" s="20">
        <v>0</v>
      </c>
      <c r="F1408" s="20">
        <v>0</v>
      </c>
      <c r="G1408" s="20">
        <v>537.0289413909613</v>
      </c>
      <c r="H1408" s="20">
        <v>6429</v>
      </c>
      <c r="I1408" s="20">
        <v>0</v>
      </c>
      <c r="J1408" s="20">
        <v>0</v>
      </c>
      <c r="K1408" s="20">
        <v>0</v>
      </c>
      <c r="L1408" s="20">
        <v>6429</v>
      </c>
      <c r="M1408" s="23">
        <v>11.971421844320373</v>
      </c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</row>
    <row r="1409" spans="1:39" ht="12.75">
      <c r="A1409" s="18" t="s">
        <v>1656</v>
      </c>
      <c r="B1409" s="18" t="s">
        <v>2918</v>
      </c>
      <c r="C1409" s="20">
        <v>714.1725132075646</v>
      </c>
      <c r="D1409" s="20">
        <v>6.562391867468368</v>
      </c>
      <c r="E1409" s="20">
        <v>0</v>
      </c>
      <c r="F1409" s="20">
        <v>6.562391867468368</v>
      </c>
      <c r="G1409" s="20">
        <v>707.6101213400963</v>
      </c>
      <c r="H1409" s="20">
        <v>25425</v>
      </c>
      <c r="I1409" s="20">
        <v>12650</v>
      </c>
      <c r="J1409" s="20">
        <v>0</v>
      </c>
      <c r="K1409" s="20">
        <v>12650</v>
      </c>
      <c r="L1409" s="20">
        <v>12775</v>
      </c>
      <c r="M1409" s="23">
        <v>18.05372706626393</v>
      </c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</row>
    <row r="1410" spans="1:39" ht="12.75">
      <c r="A1410" s="18" t="s">
        <v>1657</v>
      </c>
      <c r="B1410" s="18" t="s">
        <v>99</v>
      </c>
      <c r="C1410" s="20">
        <v>491.90735650636896</v>
      </c>
      <c r="D1410" s="20">
        <v>10.811600649113723</v>
      </c>
      <c r="E1410" s="20">
        <v>0</v>
      </c>
      <c r="F1410" s="20">
        <v>10.811600649113723</v>
      </c>
      <c r="G1410" s="20">
        <v>481.0957558572552</v>
      </c>
      <c r="H1410" s="20">
        <v>34898</v>
      </c>
      <c r="I1410" s="20">
        <v>18579</v>
      </c>
      <c r="J1410" s="20">
        <v>0</v>
      </c>
      <c r="K1410" s="20">
        <v>18579</v>
      </c>
      <c r="L1410" s="20">
        <v>16319</v>
      </c>
      <c r="M1410" s="23">
        <v>33.92048215208528</v>
      </c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</row>
    <row r="1411" spans="1:39" ht="12.75">
      <c r="A1411" s="18" t="s">
        <v>1658</v>
      </c>
      <c r="B1411" s="18" t="s">
        <v>100</v>
      </c>
      <c r="C1411" s="20">
        <v>556.138822769019</v>
      </c>
      <c r="D1411" s="20">
        <v>0</v>
      </c>
      <c r="E1411" s="20">
        <v>0</v>
      </c>
      <c r="F1411" s="20">
        <v>0</v>
      </c>
      <c r="G1411" s="20">
        <v>556.138822769019</v>
      </c>
      <c r="H1411" s="20">
        <v>5190</v>
      </c>
      <c r="I1411" s="20">
        <v>0</v>
      </c>
      <c r="J1411" s="20">
        <v>0</v>
      </c>
      <c r="K1411" s="20">
        <v>0</v>
      </c>
      <c r="L1411" s="20">
        <v>5190</v>
      </c>
      <c r="M1411" s="23">
        <v>9.332202298266022</v>
      </c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</row>
    <row r="1412" spans="1:39" ht="12.75">
      <c r="A1412" s="18" t="s">
        <v>1659</v>
      </c>
      <c r="B1412" s="18" t="s">
        <v>1395</v>
      </c>
      <c r="C1412" s="20">
        <v>1772.2383821114574</v>
      </c>
      <c r="D1412" s="20">
        <v>0</v>
      </c>
      <c r="E1412" s="20">
        <v>0</v>
      </c>
      <c r="F1412" s="20">
        <v>0</v>
      </c>
      <c r="G1412" s="20">
        <v>1772.2383821114574</v>
      </c>
      <c r="H1412" s="20">
        <v>10155</v>
      </c>
      <c r="I1412" s="20">
        <v>0</v>
      </c>
      <c r="J1412" s="20">
        <v>0</v>
      </c>
      <c r="K1412" s="20">
        <v>0</v>
      </c>
      <c r="L1412" s="20">
        <v>10155</v>
      </c>
      <c r="M1412" s="23">
        <v>5.730041794886115</v>
      </c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</row>
    <row r="1413" spans="1:39" ht="12.75">
      <c r="A1413" s="18" t="s">
        <v>1660</v>
      </c>
      <c r="B1413" s="18" t="s">
        <v>778</v>
      </c>
      <c r="C1413" s="20">
        <v>709.3435020866851</v>
      </c>
      <c r="D1413" s="20">
        <v>7.735337508634193</v>
      </c>
      <c r="E1413" s="20">
        <v>0</v>
      </c>
      <c r="F1413" s="20">
        <v>7.735337508634193</v>
      </c>
      <c r="G1413" s="20">
        <v>701.608164578051</v>
      </c>
      <c r="H1413" s="20">
        <v>21802</v>
      </c>
      <c r="I1413" s="20">
        <v>10221</v>
      </c>
      <c r="J1413" s="20">
        <v>0</v>
      </c>
      <c r="K1413" s="20">
        <v>10221</v>
      </c>
      <c r="L1413" s="20">
        <v>11581</v>
      </c>
      <c r="M1413" s="23">
        <v>16.506364356470744</v>
      </c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</row>
    <row r="1414" spans="1:39" ht="12.75">
      <c r="A1414" s="18" t="s">
        <v>1661</v>
      </c>
      <c r="B1414" s="18" t="s">
        <v>101</v>
      </c>
      <c r="C1414" s="20">
        <v>608.5403033907813</v>
      </c>
      <c r="D1414" s="20">
        <v>3.5681860916226413</v>
      </c>
      <c r="E1414" s="20">
        <v>0</v>
      </c>
      <c r="F1414" s="20">
        <v>3.5681860916226413</v>
      </c>
      <c r="G1414" s="20">
        <v>604.9721172991588</v>
      </c>
      <c r="H1414" s="20">
        <v>22644</v>
      </c>
      <c r="I1414" s="20">
        <v>6487</v>
      </c>
      <c r="J1414" s="20">
        <v>0</v>
      </c>
      <c r="K1414" s="20">
        <v>6487</v>
      </c>
      <c r="L1414" s="20">
        <v>16157</v>
      </c>
      <c r="M1414" s="23">
        <v>26.70701597311858</v>
      </c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</row>
    <row r="1415" spans="1:39" ht="12.75">
      <c r="A1415" s="18" t="s">
        <v>1662</v>
      </c>
      <c r="B1415" s="18" t="s">
        <v>102</v>
      </c>
      <c r="C1415" s="20">
        <v>574.4646769315593</v>
      </c>
      <c r="D1415" s="20">
        <v>1.8498992082217982</v>
      </c>
      <c r="E1415" s="20">
        <v>0</v>
      </c>
      <c r="F1415" s="20">
        <v>1.8498992082217982</v>
      </c>
      <c r="G1415" s="20">
        <v>572.6147777233375</v>
      </c>
      <c r="H1415" s="20">
        <v>22330</v>
      </c>
      <c r="I1415" s="20">
        <v>3967</v>
      </c>
      <c r="J1415" s="20">
        <v>0</v>
      </c>
      <c r="K1415" s="20">
        <v>3967</v>
      </c>
      <c r="L1415" s="20">
        <v>18363</v>
      </c>
      <c r="M1415" s="23">
        <v>32.06867987761259</v>
      </c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</row>
    <row r="1416" spans="1:39" ht="12.75">
      <c r="A1416" s="18" t="s">
        <v>1663</v>
      </c>
      <c r="B1416" s="18" t="s">
        <v>103</v>
      </c>
      <c r="C1416" s="20">
        <v>1124.4953754701266</v>
      </c>
      <c r="D1416" s="20">
        <v>8.447313564167935</v>
      </c>
      <c r="E1416" s="20">
        <v>0</v>
      </c>
      <c r="F1416" s="20">
        <v>8.447313564167935</v>
      </c>
      <c r="G1416" s="20">
        <v>1116.0480619059588</v>
      </c>
      <c r="H1416" s="20">
        <v>31712</v>
      </c>
      <c r="I1416" s="20">
        <v>9149</v>
      </c>
      <c r="J1416" s="20">
        <v>0</v>
      </c>
      <c r="K1416" s="20">
        <v>9149</v>
      </c>
      <c r="L1416" s="20">
        <v>22563</v>
      </c>
      <c r="M1416" s="23">
        <v>20.216871271177585</v>
      </c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</row>
    <row r="1417" spans="1:39" ht="12.75">
      <c r="A1417" s="18" t="s">
        <v>1664</v>
      </c>
      <c r="B1417" s="18" t="s">
        <v>104</v>
      </c>
      <c r="C1417" s="20">
        <v>711.4966001838615</v>
      </c>
      <c r="D1417" s="20">
        <v>8.937846550164421</v>
      </c>
      <c r="E1417" s="20">
        <v>0</v>
      </c>
      <c r="F1417" s="20">
        <v>8.937846550164421</v>
      </c>
      <c r="G1417" s="20">
        <v>702.558753633697</v>
      </c>
      <c r="H1417" s="20">
        <v>38603</v>
      </c>
      <c r="I1417" s="20">
        <v>23682</v>
      </c>
      <c r="J1417" s="20">
        <v>0</v>
      </c>
      <c r="K1417" s="20">
        <v>23682</v>
      </c>
      <c r="L1417" s="20">
        <v>14921</v>
      </c>
      <c r="M1417" s="23">
        <v>21.238081402910783</v>
      </c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</row>
    <row r="1418" spans="1:39" ht="12.75">
      <c r="A1418" s="18" t="s">
        <v>1665</v>
      </c>
      <c r="B1418" s="18" t="s">
        <v>4787</v>
      </c>
      <c r="C1418" s="20">
        <v>704.429045561127</v>
      </c>
      <c r="D1418" s="20">
        <v>0</v>
      </c>
      <c r="E1418" s="20">
        <v>0</v>
      </c>
      <c r="F1418" s="20">
        <v>0</v>
      </c>
      <c r="G1418" s="20">
        <v>704.429045561127</v>
      </c>
      <c r="H1418" s="20">
        <v>9165</v>
      </c>
      <c r="I1418" s="20">
        <v>0</v>
      </c>
      <c r="J1418" s="20">
        <v>0</v>
      </c>
      <c r="K1418" s="20">
        <v>0</v>
      </c>
      <c r="L1418" s="20">
        <v>9165</v>
      </c>
      <c r="M1418" s="23">
        <v>13.010536771236392</v>
      </c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</row>
    <row r="1419" spans="1:39" ht="12.75">
      <c r="A1419" s="18" t="s">
        <v>1666</v>
      </c>
      <c r="B1419" s="18" t="s">
        <v>105</v>
      </c>
      <c r="C1419" s="20">
        <v>452.2925139179913</v>
      </c>
      <c r="D1419" s="20">
        <v>11.850983767137594</v>
      </c>
      <c r="E1419" s="20">
        <v>0</v>
      </c>
      <c r="F1419" s="20">
        <v>11.850983767137594</v>
      </c>
      <c r="G1419" s="20">
        <v>440.4415301508537</v>
      </c>
      <c r="H1419" s="20">
        <v>29771</v>
      </c>
      <c r="I1419" s="20">
        <v>21434</v>
      </c>
      <c r="J1419" s="20">
        <v>0</v>
      </c>
      <c r="K1419" s="20">
        <v>21434</v>
      </c>
      <c r="L1419" s="20">
        <v>8337</v>
      </c>
      <c r="M1419" s="23">
        <v>18.928732713158386</v>
      </c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</row>
    <row r="1420" spans="1:39" ht="12.75">
      <c r="A1420" s="18" t="s">
        <v>1667</v>
      </c>
      <c r="B1420" s="18" t="s">
        <v>106</v>
      </c>
      <c r="C1420" s="20">
        <v>715.3848018122056</v>
      </c>
      <c r="D1420" s="20">
        <v>6.630129502280508</v>
      </c>
      <c r="E1420" s="20">
        <v>0</v>
      </c>
      <c r="F1420" s="20">
        <v>6.630129502280508</v>
      </c>
      <c r="G1420" s="20">
        <v>708.7546723099251</v>
      </c>
      <c r="H1420" s="20">
        <v>20832</v>
      </c>
      <c r="I1420" s="20">
        <v>11095</v>
      </c>
      <c r="J1420" s="20">
        <v>0</v>
      </c>
      <c r="K1420" s="20">
        <v>11095</v>
      </c>
      <c r="L1420" s="20">
        <v>9737</v>
      </c>
      <c r="M1420" s="23">
        <v>13.738181038392073</v>
      </c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</row>
    <row r="1421" spans="1:39" ht="12.75">
      <c r="A1421" s="18" t="s">
        <v>1668</v>
      </c>
      <c r="B1421" s="18" t="s">
        <v>107</v>
      </c>
      <c r="C1421" s="20">
        <v>876.2682791034571</v>
      </c>
      <c r="D1421" s="20">
        <v>0</v>
      </c>
      <c r="E1421" s="20">
        <v>0</v>
      </c>
      <c r="F1421" s="20">
        <v>0</v>
      </c>
      <c r="G1421" s="20">
        <v>876.2682791034571</v>
      </c>
      <c r="H1421" s="20">
        <v>7442</v>
      </c>
      <c r="I1421" s="20">
        <v>0</v>
      </c>
      <c r="J1421" s="20">
        <v>0</v>
      </c>
      <c r="K1421" s="20">
        <v>0</v>
      </c>
      <c r="L1421" s="20">
        <v>7442</v>
      </c>
      <c r="M1421" s="23">
        <v>8.4928328201201</v>
      </c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</row>
    <row r="1422" spans="1:39" ht="12.75">
      <c r="A1422" s="18" t="s">
        <v>1669</v>
      </c>
      <c r="B1422" s="18" t="s">
        <v>108</v>
      </c>
      <c r="C1422" s="20">
        <v>653.0091563954034</v>
      </c>
      <c r="D1422" s="20">
        <v>43.46908775429123</v>
      </c>
      <c r="E1422" s="20">
        <v>40.2595300450619</v>
      </c>
      <c r="F1422" s="20">
        <v>3.20955770922933</v>
      </c>
      <c r="G1422" s="20">
        <v>609.5400686411122</v>
      </c>
      <c r="H1422" s="20">
        <v>124277</v>
      </c>
      <c r="I1422" s="20">
        <v>100158</v>
      </c>
      <c r="J1422" s="20">
        <v>91271</v>
      </c>
      <c r="K1422" s="20">
        <v>8887</v>
      </c>
      <c r="L1422" s="20">
        <v>24119</v>
      </c>
      <c r="M1422" s="23">
        <v>39.56917886263011</v>
      </c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</row>
    <row r="1423" spans="1:39" ht="12.75">
      <c r="A1423" s="18" t="s">
        <v>1670</v>
      </c>
      <c r="B1423" s="18" t="s">
        <v>109</v>
      </c>
      <c r="C1423" s="20">
        <v>1979.7050806701022</v>
      </c>
      <c r="D1423" s="20">
        <v>7.65177434842488</v>
      </c>
      <c r="E1423" s="20">
        <v>0</v>
      </c>
      <c r="F1423" s="20">
        <v>7.65177434842488</v>
      </c>
      <c r="G1423" s="20">
        <v>1972.0533063216774</v>
      </c>
      <c r="H1423" s="20">
        <v>57159</v>
      </c>
      <c r="I1423" s="20">
        <v>13110</v>
      </c>
      <c r="J1423" s="20">
        <v>0</v>
      </c>
      <c r="K1423" s="20">
        <v>13110</v>
      </c>
      <c r="L1423" s="20">
        <v>44049</v>
      </c>
      <c r="M1423" s="23">
        <v>22.33661730075709</v>
      </c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</row>
    <row r="1424" spans="1:39" ht="12.75">
      <c r="A1424" s="18" t="s">
        <v>1671</v>
      </c>
      <c r="B1424" s="18" t="s">
        <v>110</v>
      </c>
      <c r="C1424" s="20">
        <v>616.5403215375486</v>
      </c>
      <c r="D1424" s="20">
        <v>8.848217736495814</v>
      </c>
      <c r="E1424" s="20">
        <v>0</v>
      </c>
      <c r="F1424" s="20">
        <v>8.848217736495814</v>
      </c>
      <c r="G1424" s="20">
        <v>607.6921038010528</v>
      </c>
      <c r="H1424" s="20">
        <v>13584</v>
      </c>
      <c r="I1424" s="20">
        <v>9176</v>
      </c>
      <c r="J1424" s="20">
        <v>0</v>
      </c>
      <c r="K1424" s="20">
        <v>9176</v>
      </c>
      <c r="L1424" s="20">
        <v>4408</v>
      </c>
      <c r="M1424" s="23">
        <v>7.2536733198085095</v>
      </c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</row>
    <row r="1425" spans="1:39" ht="12.75">
      <c r="A1425" s="18" t="s">
        <v>1672</v>
      </c>
      <c r="B1425" s="18" t="s">
        <v>111</v>
      </c>
      <c r="C1425" s="20">
        <v>1411.040281962152</v>
      </c>
      <c r="D1425" s="20">
        <v>2.292046349160017</v>
      </c>
      <c r="E1425" s="20">
        <v>0</v>
      </c>
      <c r="F1425" s="20">
        <v>2.292046349160017</v>
      </c>
      <c r="G1425" s="20">
        <v>1408.748235612992</v>
      </c>
      <c r="H1425" s="20">
        <v>26530</v>
      </c>
      <c r="I1425" s="20">
        <v>2993</v>
      </c>
      <c r="J1425" s="20">
        <v>0</v>
      </c>
      <c r="K1425" s="20">
        <v>2993</v>
      </c>
      <c r="L1425" s="20">
        <v>23537</v>
      </c>
      <c r="M1425" s="23">
        <v>16.707740535169712</v>
      </c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</row>
    <row r="1426" spans="1:39" ht="12.75">
      <c r="A1426" s="18" t="s">
        <v>1673</v>
      </c>
      <c r="B1426" s="18" t="s">
        <v>112</v>
      </c>
      <c r="C1426" s="20">
        <v>465.8849572180311</v>
      </c>
      <c r="D1426" s="20">
        <v>3.592152179561875</v>
      </c>
      <c r="E1426" s="20">
        <v>0</v>
      </c>
      <c r="F1426" s="20">
        <v>3.592152179561875</v>
      </c>
      <c r="G1426" s="20">
        <v>462.2928050384692</v>
      </c>
      <c r="H1426" s="20">
        <v>9895</v>
      </c>
      <c r="I1426" s="20">
        <v>4112</v>
      </c>
      <c r="J1426" s="20">
        <v>0</v>
      </c>
      <c r="K1426" s="20">
        <v>4112</v>
      </c>
      <c r="L1426" s="20">
        <v>5783</v>
      </c>
      <c r="M1426" s="23">
        <v>12.509387853264931</v>
      </c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</row>
    <row r="1427" spans="1:39" ht="12.75">
      <c r="A1427" s="18" t="s">
        <v>1674</v>
      </c>
      <c r="B1427" s="18" t="s">
        <v>2537</v>
      </c>
      <c r="C1427" s="20">
        <v>1970.36740215128</v>
      </c>
      <c r="D1427" s="20">
        <v>7.4819190631017145</v>
      </c>
      <c r="E1427" s="20">
        <v>2.6220148085342316</v>
      </c>
      <c r="F1427" s="20">
        <v>4.859904254567484</v>
      </c>
      <c r="G1427" s="20">
        <v>1962.8854830881783</v>
      </c>
      <c r="H1427" s="20">
        <v>31369</v>
      </c>
      <c r="I1427" s="20">
        <v>15393</v>
      </c>
      <c r="J1427" s="20">
        <v>7344</v>
      </c>
      <c r="K1427" s="20">
        <v>8049</v>
      </c>
      <c r="L1427" s="20">
        <v>15976</v>
      </c>
      <c r="M1427" s="23">
        <v>8.139038236130412</v>
      </c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</row>
    <row r="1428" spans="1:39" ht="12.75">
      <c r="A1428" s="18" t="s">
        <v>1675</v>
      </c>
      <c r="B1428" s="18" t="s">
        <v>2538</v>
      </c>
      <c r="C1428" s="20">
        <v>670.13494476626</v>
      </c>
      <c r="D1428" s="20">
        <v>0</v>
      </c>
      <c r="E1428" s="20">
        <v>0</v>
      </c>
      <c r="F1428" s="20">
        <v>0</v>
      </c>
      <c r="G1428" s="20">
        <v>670.13494476626</v>
      </c>
      <c r="H1428" s="20">
        <v>11236</v>
      </c>
      <c r="I1428" s="20">
        <v>0</v>
      </c>
      <c r="J1428" s="20">
        <v>0</v>
      </c>
      <c r="K1428" s="20">
        <v>0</v>
      </c>
      <c r="L1428" s="20">
        <v>11236</v>
      </c>
      <c r="M1428" s="23">
        <v>16.766772256473008</v>
      </c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</row>
    <row r="1429" spans="1:39" ht="12.75">
      <c r="A1429" s="18" t="s">
        <v>1676</v>
      </c>
      <c r="B1429" s="18" t="s">
        <v>113</v>
      </c>
      <c r="C1429" s="20">
        <v>155.7768484316367</v>
      </c>
      <c r="D1429" s="20">
        <v>151.09968135049013</v>
      </c>
      <c r="E1429" s="20">
        <v>151.09968135049013</v>
      </c>
      <c r="F1429" s="20">
        <v>0</v>
      </c>
      <c r="G1429" s="20">
        <v>4.6771670811465516</v>
      </c>
      <c r="H1429" s="20">
        <v>511035</v>
      </c>
      <c r="I1429" s="20">
        <v>510304</v>
      </c>
      <c r="J1429" s="20">
        <v>510304</v>
      </c>
      <c r="K1429" s="20">
        <v>0</v>
      </c>
      <c r="L1429" s="20">
        <v>731</v>
      </c>
      <c r="M1429" s="23">
        <v>156.2911880883255</v>
      </c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</row>
    <row r="1430" spans="1:39" ht="12.75">
      <c r="A1430" s="18" t="s">
        <v>1677</v>
      </c>
      <c r="B1430" s="18" t="s">
        <v>114</v>
      </c>
      <c r="C1430" s="20">
        <v>432.4302123596473</v>
      </c>
      <c r="D1430" s="20">
        <v>0</v>
      </c>
      <c r="E1430" s="20">
        <v>0</v>
      </c>
      <c r="F1430" s="20">
        <v>0</v>
      </c>
      <c r="G1430" s="20">
        <v>432.4302123596473</v>
      </c>
      <c r="H1430" s="20">
        <v>4299</v>
      </c>
      <c r="I1430" s="20">
        <v>0</v>
      </c>
      <c r="J1430" s="20">
        <v>0</v>
      </c>
      <c r="K1430" s="20">
        <v>0</v>
      </c>
      <c r="L1430" s="20">
        <v>4299</v>
      </c>
      <c r="M1430" s="23">
        <v>9.941488538790093</v>
      </c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</row>
    <row r="1431" spans="1:39" ht="12.75">
      <c r="A1431" s="18" t="s">
        <v>1678</v>
      </c>
      <c r="B1431" s="18" t="s">
        <v>115</v>
      </c>
      <c r="C1431" s="20">
        <v>879.7243154711228</v>
      </c>
      <c r="D1431" s="20">
        <v>3.7909337978905735</v>
      </c>
      <c r="E1431" s="20">
        <v>0</v>
      </c>
      <c r="F1431" s="20">
        <v>3.7909337978905735</v>
      </c>
      <c r="G1431" s="20">
        <v>875.9333816732324</v>
      </c>
      <c r="H1431" s="20">
        <v>16815</v>
      </c>
      <c r="I1431" s="20">
        <v>5229</v>
      </c>
      <c r="J1431" s="20">
        <v>0</v>
      </c>
      <c r="K1431" s="20">
        <v>5229</v>
      </c>
      <c r="L1431" s="20">
        <v>11586</v>
      </c>
      <c r="M1431" s="23">
        <v>13.227033290897191</v>
      </c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</row>
    <row r="1432" spans="1:39" ht="12.75">
      <c r="A1432" s="18" t="s">
        <v>1679</v>
      </c>
      <c r="B1432" s="18" t="s">
        <v>116</v>
      </c>
      <c r="C1432" s="20">
        <v>982.9176758392783</v>
      </c>
      <c r="D1432" s="20">
        <v>0</v>
      </c>
      <c r="E1432" s="20">
        <v>0</v>
      </c>
      <c r="F1432" s="20">
        <v>0</v>
      </c>
      <c r="G1432" s="20">
        <v>982.9176758392783</v>
      </c>
      <c r="H1432" s="20">
        <v>17154</v>
      </c>
      <c r="I1432" s="20">
        <v>0</v>
      </c>
      <c r="J1432" s="20">
        <v>0</v>
      </c>
      <c r="K1432" s="20">
        <v>0</v>
      </c>
      <c r="L1432" s="20">
        <v>17154</v>
      </c>
      <c r="M1432" s="23">
        <v>17.452122819291873</v>
      </c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</row>
    <row r="1433" spans="1:39" ht="12.75">
      <c r="A1433" s="18" t="s">
        <v>1680</v>
      </c>
      <c r="B1433" s="18" t="s">
        <v>2219</v>
      </c>
      <c r="C1433" s="20">
        <v>497.56787566607323</v>
      </c>
      <c r="D1433" s="20">
        <v>20.83188680432727</v>
      </c>
      <c r="E1433" s="20">
        <v>0</v>
      </c>
      <c r="F1433" s="20">
        <v>20.83188680432727</v>
      </c>
      <c r="G1433" s="20">
        <v>476.73598886174597</v>
      </c>
      <c r="H1433" s="20">
        <v>56665</v>
      </c>
      <c r="I1433" s="20">
        <v>38968</v>
      </c>
      <c r="J1433" s="20">
        <v>0</v>
      </c>
      <c r="K1433" s="20">
        <v>38968</v>
      </c>
      <c r="L1433" s="20">
        <v>17697</v>
      </c>
      <c r="M1433" s="23">
        <v>37.12117485036808</v>
      </c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</row>
    <row r="1434" spans="1:39" ht="12.75">
      <c r="A1434" s="18" t="s">
        <v>1681</v>
      </c>
      <c r="B1434" s="18" t="s">
        <v>117</v>
      </c>
      <c r="C1434" s="20">
        <v>482.6085688262478</v>
      </c>
      <c r="D1434" s="20">
        <v>3.24894198555749</v>
      </c>
      <c r="E1434" s="20">
        <v>0</v>
      </c>
      <c r="F1434" s="20">
        <v>3.24894198555749</v>
      </c>
      <c r="G1434" s="20">
        <v>479.3596268406903</v>
      </c>
      <c r="H1434" s="20">
        <v>9721</v>
      </c>
      <c r="I1434" s="20">
        <v>4491</v>
      </c>
      <c r="J1434" s="20">
        <v>0</v>
      </c>
      <c r="K1434" s="20">
        <v>4491</v>
      </c>
      <c r="L1434" s="20">
        <v>5230</v>
      </c>
      <c r="M1434" s="23">
        <v>10.910389000569985</v>
      </c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</row>
    <row r="1435" spans="1:39" ht="12.75">
      <c r="A1435" s="18" t="s">
        <v>1682</v>
      </c>
      <c r="B1435" s="18" t="s">
        <v>118</v>
      </c>
      <c r="C1435" s="20">
        <v>1662.5110434661406</v>
      </c>
      <c r="D1435" s="20">
        <v>2.068987445139813</v>
      </c>
      <c r="E1435" s="20">
        <v>0</v>
      </c>
      <c r="F1435" s="20">
        <v>2.068987445139813</v>
      </c>
      <c r="G1435" s="20">
        <v>1660.4420560210008</v>
      </c>
      <c r="H1435" s="20">
        <v>16338</v>
      </c>
      <c r="I1435" s="20">
        <v>2697</v>
      </c>
      <c r="J1435" s="20">
        <v>0</v>
      </c>
      <c r="K1435" s="20">
        <v>2697</v>
      </c>
      <c r="L1435" s="20">
        <v>13641</v>
      </c>
      <c r="M1435" s="23">
        <v>8.215282159672949</v>
      </c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</row>
    <row r="1436" spans="1:39" ht="12.75">
      <c r="A1436" s="18" t="s">
        <v>1683</v>
      </c>
      <c r="B1436" s="18" t="s">
        <v>119</v>
      </c>
      <c r="C1436" s="20">
        <v>6225.152265662494</v>
      </c>
      <c r="D1436" s="20">
        <v>75.72885795444235</v>
      </c>
      <c r="E1436" s="20">
        <v>53.70160305452563</v>
      </c>
      <c r="F1436" s="20">
        <v>22.027254899916716</v>
      </c>
      <c r="G1436" s="20">
        <v>6149.423407708052</v>
      </c>
      <c r="H1436" s="20">
        <v>200528</v>
      </c>
      <c r="I1436" s="20">
        <v>127386</v>
      </c>
      <c r="J1436" s="20">
        <v>91601</v>
      </c>
      <c r="K1436" s="20">
        <v>35785</v>
      </c>
      <c r="L1436" s="20">
        <v>73142</v>
      </c>
      <c r="M1436" s="23">
        <v>11.894123261754832</v>
      </c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</row>
    <row r="1437" spans="1:39" ht="12.75">
      <c r="A1437" s="18" t="s">
        <v>1684</v>
      </c>
      <c r="B1437" s="18" t="s">
        <v>2543</v>
      </c>
      <c r="C1437" s="20">
        <v>356.6749435230134</v>
      </c>
      <c r="D1437" s="20">
        <v>32.02621165385389</v>
      </c>
      <c r="E1437" s="20">
        <v>26.84806754303969</v>
      </c>
      <c r="F1437" s="20">
        <v>5.178144110814199</v>
      </c>
      <c r="G1437" s="20">
        <v>324.6487318691595</v>
      </c>
      <c r="H1437" s="20">
        <v>89498</v>
      </c>
      <c r="I1437" s="20">
        <v>65207</v>
      </c>
      <c r="J1437" s="20">
        <v>54776</v>
      </c>
      <c r="K1437" s="20">
        <v>10431</v>
      </c>
      <c r="L1437" s="20">
        <v>24291</v>
      </c>
      <c r="M1437" s="23">
        <v>74.82240839243383</v>
      </c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</row>
    <row r="1438" spans="1:39" ht="12.75">
      <c r="A1438" s="18" t="s">
        <v>1685</v>
      </c>
      <c r="B1438" s="18" t="s">
        <v>120</v>
      </c>
      <c r="C1438" s="20">
        <v>436.2998753278484</v>
      </c>
      <c r="D1438" s="20">
        <v>19.69991347466962</v>
      </c>
      <c r="E1438" s="20">
        <v>2.2719227426483393</v>
      </c>
      <c r="F1438" s="20">
        <v>17.427990732021282</v>
      </c>
      <c r="G1438" s="20">
        <v>416.59996185317874</v>
      </c>
      <c r="H1438" s="20">
        <v>64417</v>
      </c>
      <c r="I1438" s="20">
        <v>28646</v>
      </c>
      <c r="J1438" s="20">
        <v>6043</v>
      </c>
      <c r="K1438" s="20">
        <v>22603</v>
      </c>
      <c r="L1438" s="20">
        <v>35771</v>
      </c>
      <c r="M1438" s="23">
        <v>85.86414612444608</v>
      </c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</row>
    <row r="1439" spans="1:39" ht="12.75">
      <c r="A1439" s="18" t="s">
        <v>1686</v>
      </c>
      <c r="B1439" s="18" t="s">
        <v>121</v>
      </c>
      <c r="C1439" s="20">
        <v>588.6480075428775</v>
      </c>
      <c r="D1439" s="20">
        <v>0</v>
      </c>
      <c r="E1439" s="20">
        <v>0</v>
      </c>
      <c r="F1439" s="20">
        <v>0</v>
      </c>
      <c r="G1439" s="20">
        <v>588.6480075428775</v>
      </c>
      <c r="H1439" s="20">
        <v>15356</v>
      </c>
      <c r="I1439" s="20">
        <v>0</v>
      </c>
      <c r="J1439" s="20">
        <v>0</v>
      </c>
      <c r="K1439" s="20">
        <v>0</v>
      </c>
      <c r="L1439" s="20">
        <v>15356</v>
      </c>
      <c r="M1439" s="23">
        <v>26.086897098486244</v>
      </c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</row>
    <row r="1440" spans="1:39" ht="12.75">
      <c r="A1440" s="18" t="s">
        <v>1687</v>
      </c>
      <c r="B1440" s="18" t="s">
        <v>122</v>
      </c>
      <c r="C1440" s="20">
        <v>1344.5143434750596</v>
      </c>
      <c r="D1440" s="20">
        <v>35.369261615764984</v>
      </c>
      <c r="E1440" s="20">
        <v>27.915440698102273</v>
      </c>
      <c r="F1440" s="20">
        <v>7.4538209176627115</v>
      </c>
      <c r="G1440" s="20">
        <v>1309.1450818592946</v>
      </c>
      <c r="H1440" s="20">
        <v>133166</v>
      </c>
      <c r="I1440" s="20">
        <v>75278</v>
      </c>
      <c r="J1440" s="20">
        <v>65025</v>
      </c>
      <c r="K1440" s="20">
        <v>10253</v>
      </c>
      <c r="L1440" s="20">
        <v>57888</v>
      </c>
      <c r="M1440" s="23">
        <v>44.21817016475011</v>
      </c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</row>
    <row r="1441" spans="1:39" ht="12.75">
      <c r="A1441" s="18" t="s">
        <v>1688</v>
      </c>
      <c r="B1441" s="18" t="s">
        <v>123</v>
      </c>
      <c r="C1441" s="20">
        <v>429.5476389318427</v>
      </c>
      <c r="D1441" s="20">
        <v>9.771061929511006</v>
      </c>
      <c r="E1441" s="20">
        <v>0</v>
      </c>
      <c r="F1441" s="20">
        <v>9.771061929511006</v>
      </c>
      <c r="G1441" s="20">
        <v>419.7765770023317</v>
      </c>
      <c r="H1441" s="20">
        <v>33680</v>
      </c>
      <c r="I1441" s="20">
        <v>22245</v>
      </c>
      <c r="J1441" s="20">
        <v>0</v>
      </c>
      <c r="K1441" s="20">
        <v>22245</v>
      </c>
      <c r="L1441" s="20">
        <v>11435</v>
      </c>
      <c r="M1441" s="23">
        <v>27.240681415953524</v>
      </c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</row>
    <row r="1442" spans="1:39" ht="12.75">
      <c r="A1442" s="18" t="s">
        <v>1689</v>
      </c>
      <c r="B1442" s="18" t="s">
        <v>2229</v>
      </c>
      <c r="C1442" s="20">
        <v>562.0628951506819</v>
      </c>
      <c r="D1442" s="20">
        <v>1.6329341430652515</v>
      </c>
      <c r="E1442" s="20">
        <v>0</v>
      </c>
      <c r="F1442" s="20">
        <v>1.6329341430652515</v>
      </c>
      <c r="G1442" s="20">
        <v>560.4299610076166</v>
      </c>
      <c r="H1442" s="20">
        <v>10053</v>
      </c>
      <c r="I1442" s="20">
        <v>4863</v>
      </c>
      <c r="J1442" s="20">
        <v>0</v>
      </c>
      <c r="K1442" s="20">
        <v>4863</v>
      </c>
      <c r="L1442" s="20">
        <v>5190</v>
      </c>
      <c r="M1442" s="23">
        <v>9.260746857053677</v>
      </c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</row>
    <row r="1443" spans="1:39" ht="12.75">
      <c r="A1443" s="18" t="s">
        <v>1690</v>
      </c>
      <c r="B1443" s="18" t="s">
        <v>124</v>
      </c>
      <c r="C1443" s="20">
        <v>743.5284558684135</v>
      </c>
      <c r="D1443" s="20">
        <v>3.517985955946599</v>
      </c>
      <c r="E1443" s="20">
        <v>0</v>
      </c>
      <c r="F1443" s="20">
        <v>3.517985955946599</v>
      </c>
      <c r="G1443" s="20">
        <v>740.010469912467</v>
      </c>
      <c r="H1443" s="20">
        <v>11956</v>
      </c>
      <c r="I1443" s="20">
        <v>6268</v>
      </c>
      <c r="J1443" s="20">
        <v>0</v>
      </c>
      <c r="K1443" s="20">
        <v>6268</v>
      </c>
      <c r="L1443" s="20">
        <v>5688</v>
      </c>
      <c r="M1443" s="23">
        <v>7.6863777355377305</v>
      </c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</row>
    <row r="1444" spans="1:39" ht="12.75">
      <c r="A1444" s="18" t="s">
        <v>1691</v>
      </c>
      <c r="B1444" s="18" t="s">
        <v>2289</v>
      </c>
      <c r="C1444" s="20">
        <v>942.0169386558188</v>
      </c>
      <c r="D1444" s="20">
        <v>1.9817702210005974</v>
      </c>
      <c r="E1444" s="20">
        <v>0</v>
      </c>
      <c r="F1444" s="20">
        <v>1.9817702210005974</v>
      </c>
      <c r="G1444" s="20">
        <v>940.0351684348182</v>
      </c>
      <c r="H1444" s="20">
        <v>24426</v>
      </c>
      <c r="I1444" s="20">
        <v>5272</v>
      </c>
      <c r="J1444" s="20">
        <v>0</v>
      </c>
      <c r="K1444" s="20">
        <v>5272</v>
      </c>
      <c r="L1444" s="20">
        <v>19154</v>
      </c>
      <c r="M1444" s="23">
        <v>20.375833418968657</v>
      </c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</row>
    <row r="1445" spans="1:39" ht="12.75">
      <c r="A1445" s="18" t="s">
        <v>1692</v>
      </c>
      <c r="B1445" s="18" t="s">
        <v>125</v>
      </c>
      <c r="C1445" s="20">
        <v>574.0868430918539</v>
      </c>
      <c r="D1445" s="20">
        <v>0</v>
      </c>
      <c r="E1445" s="20">
        <v>0</v>
      </c>
      <c r="F1445" s="20">
        <v>0</v>
      </c>
      <c r="G1445" s="20">
        <v>574.0868430918539</v>
      </c>
      <c r="H1445" s="20">
        <v>4134</v>
      </c>
      <c r="I1445" s="20">
        <v>0</v>
      </c>
      <c r="J1445" s="20">
        <v>0</v>
      </c>
      <c r="K1445" s="20">
        <v>0</v>
      </c>
      <c r="L1445" s="20">
        <v>4134</v>
      </c>
      <c r="M1445" s="23">
        <v>7.20100111985768</v>
      </c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</row>
    <row r="1446" spans="1:39" ht="12.75">
      <c r="A1446" s="18" t="s">
        <v>1693</v>
      </c>
      <c r="B1446" s="18" t="s">
        <v>126</v>
      </c>
      <c r="C1446" s="20">
        <v>525.0073085139612</v>
      </c>
      <c r="D1446" s="20">
        <v>4.835393763612489</v>
      </c>
      <c r="E1446" s="20">
        <v>0</v>
      </c>
      <c r="F1446" s="20">
        <v>4.835393763612489</v>
      </c>
      <c r="G1446" s="20">
        <v>520.1719147503487</v>
      </c>
      <c r="H1446" s="20">
        <v>21610</v>
      </c>
      <c r="I1446" s="20">
        <v>7563</v>
      </c>
      <c r="J1446" s="20">
        <v>0</v>
      </c>
      <c r="K1446" s="20">
        <v>7563</v>
      </c>
      <c r="L1446" s="20">
        <v>14047</v>
      </c>
      <c r="M1446" s="23">
        <v>27.004533696790833</v>
      </c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</row>
    <row r="1447" spans="1:39" ht="12.75">
      <c r="A1447" s="18" t="s">
        <v>1694</v>
      </c>
      <c r="B1447" s="18" t="s">
        <v>127</v>
      </c>
      <c r="C1447" s="20">
        <v>535.0155259106878</v>
      </c>
      <c r="D1447" s="20">
        <v>3.103440434008895</v>
      </c>
      <c r="E1447" s="20">
        <v>0</v>
      </c>
      <c r="F1447" s="20">
        <v>3.103440434008895</v>
      </c>
      <c r="G1447" s="20">
        <v>531.9120854766788</v>
      </c>
      <c r="H1447" s="20">
        <v>13713</v>
      </c>
      <c r="I1447" s="20">
        <v>4543</v>
      </c>
      <c r="J1447" s="20">
        <v>0</v>
      </c>
      <c r="K1447" s="20">
        <v>4543</v>
      </c>
      <c r="L1447" s="20">
        <v>9170</v>
      </c>
      <c r="M1447" s="23">
        <v>17.239691013567032</v>
      </c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</row>
    <row r="1448" spans="1:39" ht="12.75">
      <c r="A1448" s="18" t="s">
        <v>1695</v>
      </c>
      <c r="B1448" s="18" t="s">
        <v>128</v>
      </c>
      <c r="C1448" s="20">
        <v>423.24990839743583</v>
      </c>
      <c r="D1448" s="20">
        <v>5.068569683392966</v>
      </c>
      <c r="E1448" s="20">
        <v>0</v>
      </c>
      <c r="F1448" s="20">
        <v>5.068569683392966</v>
      </c>
      <c r="G1448" s="20">
        <v>418.18133871404285</v>
      </c>
      <c r="H1448" s="20">
        <v>19526</v>
      </c>
      <c r="I1448" s="20">
        <v>9803</v>
      </c>
      <c r="J1448" s="20">
        <v>0</v>
      </c>
      <c r="K1448" s="20">
        <v>9803</v>
      </c>
      <c r="L1448" s="20">
        <v>9723</v>
      </c>
      <c r="M1448" s="23">
        <v>23.250678832057346</v>
      </c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</row>
    <row r="1449" spans="1:39" ht="12.75">
      <c r="A1449" s="18" t="s">
        <v>1696</v>
      </c>
      <c r="B1449" s="18" t="s">
        <v>4284</v>
      </c>
      <c r="C1449" s="20">
        <v>391.7030393518438</v>
      </c>
      <c r="D1449" s="20">
        <v>81.97309954119567</v>
      </c>
      <c r="E1449" s="20">
        <v>60.548174840626984</v>
      </c>
      <c r="F1449" s="20">
        <v>21.42492470056869</v>
      </c>
      <c r="G1449" s="20">
        <v>309.72993981064815</v>
      </c>
      <c r="H1449" s="20">
        <v>201130</v>
      </c>
      <c r="I1449" s="20">
        <v>164726</v>
      </c>
      <c r="J1449" s="20">
        <v>127339</v>
      </c>
      <c r="K1449" s="20">
        <v>37387</v>
      </c>
      <c r="L1449" s="20">
        <v>36404</v>
      </c>
      <c r="M1449" s="23">
        <v>117.53464977346202</v>
      </c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</row>
    <row r="1450" spans="1:39" ht="12.75">
      <c r="A1450" s="18" t="s">
        <v>1697</v>
      </c>
      <c r="B1450" s="18" t="s">
        <v>3577</v>
      </c>
      <c r="C1450" s="20">
        <v>434.51316702400356</v>
      </c>
      <c r="D1450" s="20">
        <v>3.38468057635677</v>
      </c>
      <c r="E1450" s="20">
        <v>0</v>
      </c>
      <c r="F1450" s="20">
        <v>3.38468057635677</v>
      </c>
      <c r="G1450" s="20">
        <v>431.12848644764676</v>
      </c>
      <c r="H1450" s="20">
        <v>11876</v>
      </c>
      <c r="I1450" s="20">
        <v>4657</v>
      </c>
      <c r="J1450" s="20">
        <v>0</v>
      </c>
      <c r="K1450" s="20">
        <v>4657</v>
      </c>
      <c r="L1450" s="20">
        <v>7219</v>
      </c>
      <c r="M1450" s="23">
        <v>16.744428231783345</v>
      </c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</row>
    <row r="1451" spans="1:39" ht="12.75">
      <c r="A1451" s="18" t="s">
        <v>1698</v>
      </c>
      <c r="B1451" s="18" t="s">
        <v>3578</v>
      </c>
      <c r="C1451" s="20">
        <v>751.4294791530325</v>
      </c>
      <c r="D1451" s="20">
        <v>3.180578866429369</v>
      </c>
      <c r="E1451" s="20">
        <v>0</v>
      </c>
      <c r="F1451" s="20">
        <v>3.180578866429369</v>
      </c>
      <c r="G1451" s="20">
        <v>748.2489002866031</v>
      </c>
      <c r="H1451" s="20">
        <v>7138</v>
      </c>
      <c r="I1451" s="20">
        <v>3526</v>
      </c>
      <c r="J1451" s="20">
        <v>0</v>
      </c>
      <c r="K1451" s="20">
        <v>3526</v>
      </c>
      <c r="L1451" s="20">
        <v>3612</v>
      </c>
      <c r="M1451" s="23">
        <v>4.82727070980858</v>
      </c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</row>
    <row r="1452" spans="1:39" ht="12.75">
      <c r="A1452" s="18" t="s">
        <v>1699</v>
      </c>
      <c r="B1452" s="18" t="s">
        <v>3579</v>
      </c>
      <c r="C1452" s="20">
        <v>626.3021293879945</v>
      </c>
      <c r="D1452" s="20">
        <v>12.5102477110942</v>
      </c>
      <c r="E1452" s="20">
        <v>0.05089395994506549</v>
      </c>
      <c r="F1452" s="20">
        <v>12.459353751149134</v>
      </c>
      <c r="G1452" s="20">
        <v>613.7918816769003</v>
      </c>
      <c r="H1452" s="20">
        <v>49985</v>
      </c>
      <c r="I1452" s="20">
        <v>32300</v>
      </c>
      <c r="J1452" s="20">
        <v>0</v>
      </c>
      <c r="K1452" s="20">
        <v>32300</v>
      </c>
      <c r="L1452" s="20">
        <v>17685</v>
      </c>
      <c r="M1452" s="23">
        <v>28.812697801873785</v>
      </c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</row>
    <row r="1453" spans="1:39" ht="12.75">
      <c r="A1453" s="18" t="s">
        <v>1700</v>
      </c>
      <c r="B1453" s="18" t="s">
        <v>2938</v>
      </c>
      <c r="C1453" s="20">
        <v>660.752999718532</v>
      </c>
      <c r="D1453" s="20">
        <v>30.122755930228383</v>
      </c>
      <c r="E1453" s="20">
        <v>0</v>
      </c>
      <c r="F1453" s="20">
        <v>30.122755930228383</v>
      </c>
      <c r="G1453" s="20">
        <v>630.6302437883037</v>
      </c>
      <c r="H1453" s="20">
        <v>89986</v>
      </c>
      <c r="I1453" s="20">
        <v>42096</v>
      </c>
      <c r="J1453" s="20">
        <v>0</v>
      </c>
      <c r="K1453" s="20">
        <v>42096</v>
      </c>
      <c r="L1453" s="20">
        <v>47890</v>
      </c>
      <c r="M1453" s="23">
        <v>75.93990372601952</v>
      </c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</row>
    <row r="1454" spans="1:39" ht="12.75">
      <c r="A1454" s="18" t="s">
        <v>1701</v>
      </c>
      <c r="B1454" s="18" t="s">
        <v>3580</v>
      </c>
      <c r="C1454" s="20">
        <v>757.9539662848509</v>
      </c>
      <c r="D1454" s="20">
        <v>0.8444717804256614</v>
      </c>
      <c r="E1454" s="20">
        <v>0</v>
      </c>
      <c r="F1454" s="20">
        <v>0.8444717804256614</v>
      </c>
      <c r="G1454" s="20">
        <v>757.1094945044254</v>
      </c>
      <c r="H1454" s="20">
        <v>11080</v>
      </c>
      <c r="I1454" s="20">
        <v>2021</v>
      </c>
      <c r="J1454" s="20">
        <v>0</v>
      </c>
      <c r="K1454" s="20">
        <v>2021</v>
      </c>
      <c r="L1454" s="20">
        <v>9059</v>
      </c>
      <c r="M1454" s="23">
        <v>11.96524421600296</v>
      </c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</row>
    <row r="1455" spans="1:39" ht="12.75">
      <c r="A1455" s="18"/>
      <c r="B1455" s="18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</row>
    <row r="1456" spans="1:39" ht="12.75">
      <c r="A1456" s="21" t="s">
        <v>1702</v>
      </c>
      <c r="B1456" s="21" t="s">
        <v>2361</v>
      </c>
      <c r="C1456" s="22">
        <v>46906.86450967242</v>
      </c>
      <c r="D1456" s="22">
        <v>931.0105212639571</v>
      </c>
      <c r="E1456" s="22">
        <v>415.8482424469873</v>
      </c>
      <c r="F1456" s="22">
        <v>515.1622788169698</v>
      </c>
      <c r="G1456" s="22">
        <v>45975.85398840846</v>
      </c>
      <c r="H1456" s="22">
        <v>2844658</v>
      </c>
      <c r="I1456" s="22">
        <v>1387351</v>
      </c>
      <c r="J1456" s="22">
        <v>679928</v>
      </c>
      <c r="K1456" s="22">
        <v>707423</v>
      </c>
      <c r="L1456" s="22">
        <v>1457307</v>
      </c>
      <c r="M1456" s="7"/>
      <c r="O1456" s="21" t="s">
        <v>1702</v>
      </c>
      <c r="P1456" s="21" t="s">
        <v>2361</v>
      </c>
      <c r="Q1456" s="22">
        <v>46906.86450967242</v>
      </c>
      <c r="R1456" s="22">
        <v>931.0105212639571</v>
      </c>
      <c r="S1456" s="22">
        <v>415.8482424469873</v>
      </c>
      <c r="T1456" s="22">
        <v>515.1622788169698</v>
      </c>
      <c r="U1456" s="22">
        <v>45975.85398840846</v>
      </c>
      <c r="V1456" s="22">
        <v>2844658</v>
      </c>
      <c r="W1456" s="22">
        <v>1387351</v>
      </c>
      <c r="X1456" s="22">
        <v>679928</v>
      </c>
      <c r="Y1456" s="22">
        <v>707423</v>
      </c>
      <c r="Z1456" s="22">
        <v>1457307</v>
      </c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</row>
    <row r="1457" spans="1:39" ht="12.75">
      <c r="A1457" s="18" t="s">
        <v>1703</v>
      </c>
      <c r="B1457" s="18" t="s">
        <v>4341</v>
      </c>
      <c r="C1457" s="20">
        <v>460.2601802398694</v>
      </c>
      <c r="D1457" s="20">
        <v>16.59970625403235</v>
      </c>
      <c r="E1457" s="20">
        <v>0</v>
      </c>
      <c r="F1457" s="20">
        <v>16.59970625403235</v>
      </c>
      <c r="G1457" s="20">
        <v>443.66047398583703</v>
      </c>
      <c r="H1457" s="20">
        <v>34340</v>
      </c>
      <c r="I1457" s="20">
        <v>23594</v>
      </c>
      <c r="J1457" s="20">
        <v>0</v>
      </c>
      <c r="K1457" s="20">
        <v>23594</v>
      </c>
      <c r="L1457" s="20">
        <v>10746</v>
      </c>
      <c r="M1457" s="23">
        <v>24.221224630308274</v>
      </c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</row>
    <row r="1458" spans="1:39" ht="12.75">
      <c r="A1458" s="18" t="s">
        <v>1704</v>
      </c>
      <c r="B1458" s="18" t="s">
        <v>3581</v>
      </c>
      <c r="C1458" s="20">
        <v>399.8919082020685</v>
      </c>
      <c r="D1458" s="20">
        <v>10.251403382171302</v>
      </c>
      <c r="E1458" s="20">
        <v>0</v>
      </c>
      <c r="F1458" s="20">
        <v>10.251403382171302</v>
      </c>
      <c r="G1458" s="20">
        <v>389.6405048198972</v>
      </c>
      <c r="H1458" s="20">
        <v>34558</v>
      </c>
      <c r="I1458" s="20">
        <v>11777</v>
      </c>
      <c r="J1458" s="20">
        <v>0</v>
      </c>
      <c r="K1458" s="20">
        <v>11777</v>
      </c>
      <c r="L1458" s="20">
        <v>22781</v>
      </c>
      <c r="M1458" s="23">
        <v>58.466714107482275</v>
      </c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</row>
    <row r="1459" spans="1:39" ht="12.75">
      <c r="A1459" s="18" t="s">
        <v>1705</v>
      </c>
      <c r="B1459" s="18" t="s">
        <v>3582</v>
      </c>
      <c r="C1459" s="20">
        <v>729.598213199804</v>
      </c>
      <c r="D1459" s="20">
        <v>0</v>
      </c>
      <c r="E1459" s="20">
        <v>0</v>
      </c>
      <c r="F1459" s="20">
        <v>0</v>
      </c>
      <c r="G1459" s="20">
        <v>729.598213199804</v>
      </c>
      <c r="H1459" s="20">
        <v>13599</v>
      </c>
      <c r="I1459" s="20">
        <v>0</v>
      </c>
      <c r="J1459" s="20">
        <v>0</v>
      </c>
      <c r="K1459" s="20">
        <v>0</v>
      </c>
      <c r="L1459" s="20">
        <v>13599</v>
      </c>
      <c r="M1459" s="23">
        <v>18.639025910382607</v>
      </c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</row>
    <row r="1460" spans="1:39" ht="12.75">
      <c r="A1460" s="18" t="s">
        <v>1706</v>
      </c>
      <c r="B1460" s="18" t="s">
        <v>3583</v>
      </c>
      <c r="C1460" s="20">
        <v>735.125023117823</v>
      </c>
      <c r="D1460" s="20">
        <v>6.614619807852763</v>
      </c>
      <c r="E1460" s="20">
        <v>0</v>
      </c>
      <c r="F1460" s="20">
        <v>6.614619807852763</v>
      </c>
      <c r="G1460" s="20">
        <v>728.5104033099703</v>
      </c>
      <c r="H1460" s="20">
        <v>19661</v>
      </c>
      <c r="I1460" s="20">
        <v>7000</v>
      </c>
      <c r="J1460" s="20">
        <v>0</v>
      </c>
      <c r="K1460" s="20">
        <v>7000</v>
      </c>
      <c r="L1460" s="20">
        <v>12661</v>
      </c>
      <c r="M1460" s="23">
        <v>17.37929883015402</v>
      </c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</row>
    <row r="1461" spans="1:39" ht="12.75">
      <c r="A1461" s="18" t="s">
        <v>1707</v>
      </c>
      <c r="B1461" s="18" t="s">
        <v>4332</v>
      </c>
      <c r="C1461" s="20">
        <v>406.78840483352656</v>
      </c>
      <c r="D1461" s="20">
        <v>0</v>
      </c>
      <c r="E1461" s="20">
        <v>0</v>
      </c>
      <c r="F1461" s="20">
        <v>0</v>
      </c>
      <c r="G1461" s="20">
        <v>406.78840483352656</v>
      </c>
      <c r="H1461" s="20">
        <v>8026</v>
      </c>
      <c r="I1461" s="20">
        <v>0</v>
      </c>
      <c r="J1461" s="20">
        <v>0</v>
      </c>
      <c r="K1461" s="20">
        <v>0</v>
      </c>
      <c r="L1461" s="20">
        <v>8026</v>
      </c>
      <c r="M1461" s="23">
        <v>19.73015922930386</v>
      </c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</row>
    <row r="1462" spans="1:39" ht="12.75">
      <c r="A1462" s="18" t="s">
        <v>1708</v>
      </c>
      <c r="B1462" s="18" t="s">
        <v>3584</v>
      </c>
      <c r="C1462" s="20">
        <v>876.2827181386205</v>
      </c>
      <c r="D1462" s="20">
        <v>12.582409682188331</v>
      </c>
      <c r="E1462" s="20">
        <v>0</v>
      </c>
      <c r="F1462" s="20">
        <v>12.582409682188331</v>
      </c>
      <c r="G1462" s="20">
        <v>863.7003084564321</v>
      </c>
      <c r="H1462" s="20">
        <v>40633</v>
      </c>
      <c r="I1462" s="20">
        <v>23420</v>
      </c>
      <c r="J1462" s="20">
        <v>0</v>
      </c>
      <c r="K1462" s="20">
        <v>23420</v>
      </c>
      <c r="L1462" s="20">
        <v>17213</v>
      </c>
      <c r="M1462" s="23">
        <v>19.92936650765163</v>
      </c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</row>
    <row r="1463" spans="1:39" ht="12.75">
      <c r="A1463" s="18" t="s">
        <v>1709</v>
      </c>
      <c r="B1463" s="18" t="s">
        <v>1355</v>
      </c>
      <c r="C1463" s="20">
        <v>586.5366562766771</v>
      </c>
      <c r="D1463" s="20">
        <v>2.3299491543027337</v>
      </c>
      <c r="E1463" s="20">
        <v>0</v>
      </c>
      <c r="F1463" s="20">
        <v>2.3299491543027337</v>
      </c>
      <c r="G1463" s="20">
        <v>584.2067071223745</v>
      </c>
      <c r="H1463" s="20">
        <v>15069</v>
      </c>
      <c r="I1463" s="20">
        <v>2681</v>
      </c>
      <c r="J1463" s="20">
        <v>0</v>
      </c>
      <c r="K1463" s="20">
        <v>2681</v>
      </c>
      <c r="L1463" s="20">
        <v>12388</v>
      </c>
      <c r="M1463" s="23">
        <v>21.20482330820805</v>
      </c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</row>
    <row r="1464" spans="1:39" ht="12.75">
      <c r="A1464" s="18" t="s">
        <v>1710</v>
      </c>
      <c r="B1464" s="18" t="s">
        <v>4609</v>
      </c>
      <c r="C1464" s="20">
        <v>627.7322259172129</v>
      </c>
      <c r="D1464" s="20">
        <v>0</v>
      </c>
      <c r="E1464" s="20">
        <v>0</v>
      </c>
      <c r="F1464" s="20">
        <v>0</v>
      </c>
      <c r="G1464" s="20">
        <v>627.7322259172129</v>
      </c>
      <c r="H1464" s="20">
        <v>10769</v>
      </c>
      <c r="I1464" s="20">
        <v>0</v>
      </c>
      <c r="J1464" s="20">
        <v>0</v>
      </c>
      <c r="K1464" s="20">
        <v>0</v>
      </c>
      <c r="L1464" s="20">
        <v>10769</v>
      </c>
      <c r="M1464" s="23">
        <v>17.15540409649169</v>
      </c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</row>
    <row r="1465" spans="1:39" ht="12.75">
      <c r="A1465" s="18" t="s">
        <v>1711</v>
      </c>
      <c r="B1465" s="18" t="s">
        <v>2904</v>
      </c>
      <c r="C1465" s="20">
        <v>501.556614631777</v>
      </c>
      <c r="D1465" s="20">
        <v>2.644273169850266</v>
      </c>
      <c r="E1465" s="20">
        <v>0</v>
      </c>
      <c r="F1465" s="20">
        <v>2.644273169850266</v>
      </c>
      <c r="G1465" s="20">
        <v>498.91234146192676</v>
      </c>
      <c r="H1465" s="20">
        <v>19440</v>
      </c>
      <c r="I1465" s="20">
        <v>3114</v>
      </c>
      <c r="J1465" s="20">
        <v>0</v>
      </c>
      <c r="K1465" s="20">
        <v>3114</v>
      </c>
      <c r="L1465" s="20">
        <v>16326</v>
      </c>
      <c r="M1465" s="23">
        <v>32.723183299417094</v>
      </c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</row>
    <row r="1466" spans="1:39" ht="12.75">
      <c r="A1466" s="18" t="s">
        <v>1712</v>
      </c>
      <c r="B1466" s="18" t="s">
        <v>1359</v>
      </c>
      <c r="C1466" s="20">
        <v>419.09953038483116</v>
      </c>
      <c r="D1466" s="20">
        <v>0</v>
      </c>
      <c r="E1466" s="20">
        <v>0</v>
      </c>
      <c r="F1466" s="20">
        <v>0</v>
      </c>
      <c r="G1466" s="20">
        <v>419.09953038483116</v>
      </c>
      <c r="H1466" s="20">
        <v>9758</v>
      </c>
      <c r="I1466" s="20">
        <v>0</v>
      </c>
      <c r="J1466" s="20">
        <v>0</v>
      </c>
      <c r="K1466" s="20">
        <v>0</v>
      </c>
      <c r="L1466" s="20">
        <v>9758</v>
      </c>
      <c r="M1466" s="23">
        <v>23.283252050031837</v>
      </c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</row>
    <row r="1467" spans="1:39" ht="12.75">
      <c r="A1467" s="18" t="s">
        <v>1713</v>
      </c>
      <c r="B1467" s="18" t="s">
        <v>3585</v>
      </c>
      <c r="C1467" s="20">
        <v>486.76655728413164</v>
      </c>
      <c r="D1467" s="20">
        <v>2.5948653143077993</v>
      </c>
      <c r="E1467" s="20">
        <v>0</v>
      </c>
      <c r="F1467" s="20">
        <v>2.5948653143077993</v>
      </c>
      <c r="G1467" s="20">
        <v>484.1716919698239</v>
      </c>
      <c r="H1467" s="20">
        <v>11831</v>
      </c>
      <c r="I1467" s="20">
        <v>2998</v>
      </c>
      <c r="J1467" s="20">
        <v>0</v>
      </c>
      <c r="K1467" s="20">
        <v>2998</v>
      </c>
      <c r="L1467" s="20">
        <v>8833</v>
      </c>
      <c r="M1467" s="23">
        <v>18.24352837329969</v>
      </c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</row>
    <row r="1468" spans="1:39" ht="12.75">
      <c r="A1468" s="18" t="s">
        <v>1714</v>
      </c>
      <c r="B1468" s="18" t="s">
        <v>1360</v>
      </c>
      <c r="C1468" s="20">
        <v>691.2657169343701</v>
      </c>
      <c r="D1468" s="20">
        <v>0</v>
      </c>
      <c r="E1468" s="20">
        <v>0</v>
      </c>
      <c r="F1468" s="20">
        <v>0</v>
      </c>
      <c r="G1468" s="20">
        <v>691.2657169343701</v>
      </c>
      <c r="H1468" s="20">
        <v>17955</v>
      </c>
      <c r="I1468" s="20">
        <v>0</v>
      </c>
      <c r="J1468" s="20">
        <v>0</v>
      </c>
      <c r="K1468" s="20">
        <v>0</v>
      </c>
      <c r="L1468" s="20">
        <v>17955</v>
      </c>
      <c r="M1468" s="23">
        <v>25.974092971986167</v>
      </c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</row>
    <row r="1469" spans="1:39" ht="12.75">
      <c r="A1469" s="18" t="s">
        <v>1715</v>
      </c>
      <c r="B1469" s="18" t="s">
        <v>1361</v>
      </c>
      <c r="C1469" s="20">
        <v>408.5590671480579</v>
      </c>
      <c r="D1469" s="20">
        <v>5.887341394358981</v>
      </c>
      <c r="E1469" s="20">
        <v>0</v>
      </c>
      <c r="F1469" s="20">
        <v>5.887341394358981</v>
      </c>
      <c r="G1469" s="20">
        <v>402.6717257536989</v>
      </c>
      <c r="H1469" s="20">
        <v>21979</v>
      </c>
      <c r="I1469" s="20">
        <v>9594</v>
      </c>
      <c r="J1469" s="20">
        <v>0</v>
      </c>
      <c r="K1469" s="20">
        <v>9594</v>
      </c>
      <c r="L1469" s="20">
        <v>12385</v>
      </c>
      <c r="M1469" s="23">
        <v>30.757063900671035</v>
      </c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</row>
    <row r="1470" spans="1:39" ht="12.75">
      <c r="A1470" s="18" t="s">
        <v>1716</v>
      </c>
      <c r="B1470" s="18" t="s">
        <v>3586</v>
      </c>
      <c r="C1470" s="20">
        <v>554.1508953885203</v>
      </c>
      <c r="D1470" s="20">
        <v>10.524987133169859</v>
      </c>
      <c r="E1470" s="20">
        <v>0</v>
      </c>
      <c r="F1470" s="20">
        <v>10.524987133169859</v>
      </c>
      <c r="G1470" s="20">
        <v>543.6259082553505</v>
      </c>
      <c r="H1470" s="20">
        <v>30622</v>
      </c>
      <c r="I1470" s="20">
        <v>20721</v>
      </c>
      <c r="J1470" s="20">
        <v>0</v>
      </c>
      <c r="K1470" s="20">
        <v>20721</v>
      </c>
      <c r="L1470" s="20">
        <v>9901</v>
      </c>
      <c r="M1470" s="23">
        <v>18.212892081937582</v>
      </c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</row>
    <row r="1471" spans="1:39" ht="12.75">
      <c r="A1471" s="18" t="s">
        <v>1717</v>
      </c>
      <c r="B1471" s="18" t="s">
        <v>3587</v>
      </c>
      <c r="C1471" s="20">
        <v>776.6002888810897</v>
      </c>
      <c r="D1471" s="20">
        <v>11.53469217870473</v>
      </c>
      <c r="E1471" s="20">
        <v>0</v>
      </c>
      <c r="F1471" s="20">
        <v>11.53469217870473</v>
      </c>
      <c r="G1471" s="20">
        <v>765.0655967023849</v>
      </c>
      <c r="H1471" s="20">
        <v>28757</v>
      </c>
      <c r="I1471" s="20">
        <v>11685</v>
      </c>
      <c r="J1471" s="20">
        <v>0</v>
      </c>
      <c r="K1471" s="20">
        <v>11685</v>
      </c>
      <c r="L1471" s="20">
        <v>17072</v>
      </c>
      <c r="M1471" s="23">
        <v>22.31442646693877</v>
      </c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</row>
    <row r="1472" spans="1:39" ht="12.75">
      <c r="A1472" s="18" t="s">
        <v>1718</v>
      </c>
      <c r="B1472" s="18" t="s">
        <v>1367</v>
      </c>
      <c r="C1472" s="20">
        <v>413.78935116813057</v>
      </c>
      <c r="D1472" s="20">
        <v>0</v>
      </c>
      <c r="E1472" s="20">
        <v>0</v>
      </c>
      <c r="F1472" s="20">
        <v>0</v>
      </c>
      <c r="G1472" s="20">
        <v>413.78935116813057</v>
      </c>
      <c r="H1472" s="20">
        <v>19407</v>
      </c>
      <c r="I1472" s="20">
        <v>0</v>
      </c>
      <c r="J1472" s="20">
        <v>0</v>
      </c>
      <c r="K1472" s="20">
        <v>0</v>
      </c>
      <c r="L1472" s="20">
        <v>19407</v>
      </c>
      <c r="M1472" s="23">
        <v>46.90067529580906</v>
      </c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</row>
    <row r="1473" spans="1:39" ht="12.75">
      <c r="A1473" s="18" t="s">
        <v>1719</v>
      </c>
      <c r="B1473" s="18" t="s">
        <v>758</v>
      </c>
      <c r="C1473" s="20">
        <v>477.86153089989045</v>
      </c>
      <c r="D1473" s="20">
        <v>53.15025561845148</v>
      </c>
      <c r="E1473" s="20">
        <v>47.066215622976586</v>
      </c>
      <c r="F1473" s="20">
        <v>6.084039995474892</v>
      </c>
      <c r="G1473" s="20">
        <v>424.711275281439</v>
      </c>
      <c r="H1473" s="20">
        <v>107199</v>
      </c>
      <c r="I1473" s="20">
        <v>72567</v>
      </c>
      <c r="J1473" s="20">
        <v>65882</v>
      </c>
      <c r="K1473" s="20">
        <v>6685</v>
      </c>
      <c r="L1473" s="20">
        <v>34632</v>
      </c>
      <c r="M1473" s="23">
        <v>81.54245487608205</v>
      </c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</row>
    <row r="1474" spans="1:39" ht="12.75">
      <c r="A1474" s="18" t="s">
        <v>1720</v>
      </c>
      <c r="B1474" s="18" t="s">
        <v>3588</v>
      </c>
      <c r="C1474" s="20">
        <v>466.5760845685683</v>
      </c>
      <c r="D1474" s="20">
        <v>24.897882349488974</v>
      </c>
      <c r="E1474" s="20">
        <v>24.897882349488974</v>
      </c>
      <c r="F1474" s="20">
        <v>0</v>
      </c>
      <c r="G1474" s="20">
        <v>441.67820221907937</v>
      </c>
      <c r="H1474" s="20">
        <v>72604</v>
      </c>
      <c r="I1474" s="20">
        <v>48806</v>
      </c>
      <c r="J1474" s="20">
        <v>48806</v>
      </c>
      <c r="K1474" s="20">
        <v>0</v>
      </c>
      <c r="L1474" s="20">
        <v>23798</v>
      </c>
      <c r="M1474" s="23">
        <v>53.88085687822968</v>
      </c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</row>
    <row r="1475" spans="1:39" ht="12.75">
      <c r="A1475" s="18" t="s">
        <v>1721</v>
      </c>
      <c r="B1475" s="18" t="s">
        <v>1377</v>
      </c>
      <c r="C1475" s="20">
        <v>564.5943768959993</v>
      </c>
      <c r="D1475" s="20">
        <v>0</v>
      </c>
      <c r="E1475" s="20">
        <v>0</v>
      </c>
      <c r="F1475" s="20">
        <v>0</v>
      </c>
      <c r="G1475" s="20">
        <v>564.5943768959993</v>
      </c>
      <c r="H1475" s="20">
        <v>8448</v>
      </c>
      <c r="I1475" s="20">
        <v>0</v>
      </c>
      <c r="J1475" s="20">
        <v>0</v>
      </c>
      <c r="K1475" s="20">
        <v>0</v>
      </c>
      <c r="L1475" s="20">
        <v>8448</v>
      </c>
      <c r="M1475" s="23">
        <v>14.962954548794874</v>
      </c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</row>
    <row r="1476" spans="1:39" ht="12.75">
      <c r="A1476" s="18" t="s">
        <v>1722</v>
      </c>
      <c r="B1476" s="18" t="s">
        <v>3589</v>
      </c>
      <c r="C1476" s="20">
        <v>478.29114094130756</v>
      </c>
      <c r="D1476" s="20">
        <v>0</v>
      </c>
      <c r="E1476" s="20">
        <v>0</v>
      </c>
      <c r="F1476" s="20">
        <v>0</v>
      </c>
      <c r="G1476" s="20">
        <v>478.29114094130756</v>
      </c>
      <c r="H1476" s="20">
        <v>19144</v>
      </c>
      <c r="I1476" s="20">
        <v>0</v>
      </c>
      <c r="J1476" s="20">
        <v>0</v>
      </c>
      <c r="K1476" s="20">
        <v>0</v>
      </c>
      <c r="L1476" s="20">
        <v>19144</v>
      </c>
      <c r="M1476" s="23">
        <v>40.02583021362968</v>
      </c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</row>
    <row r="1477" spans="1:39" ht="12.75">
      <c r="A1477" s="18" t="s">
        <v>1723</v>
      </c>
      <c r="B1477" s="18" t="s">
        <v>1379</v>
      </c>
      <c r="C1477" s="20">
        <v>712.8172365716819</v>
      </c>
      <c r="D1477" s="20">
        <v>0</v>
      </c>
      <c r="E1477" s="20">
        <v>0</v>
      </c>
      <c r="F1477" s="20">
        <v>0</v>
      </c>
      <c r="G1477" s="20">
        <v>712.8172365716819</v>
      </c>
      <c r="H1477" s="20">
        <v>13299</v>
      </c>
      <c r="I1477" s="20">
        <v>0</v>
      </c>
      <c r="J1477" s="20">
        <v>0</v>
      </c>
      <c r="K1477" s="20">
        <v>0</v>
      </c>
      <c r="L1477" s="20">
        <v>13299</v>
      </c>
      <c r="M1477" s="23">
        <v>18.65695625425948</v>
      </c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</row>
    <row r="1478" spans="1:39" ht="12.75">
      <c r="A1478" s="18" t="s">
        <v>1724</v>
      </c>
      <c r="B1478" s="18" t="s">
        <v>3590</v>
      </c>
      <c r="C1478" s="20">
        <v>421.7913998223161</v>
      </c>
      <c r="D1478" s="20">
        <v>10.516674755491618</v>
      </c>
      <c r="E1478" s="20">
        <v>0</v>
      </c>
      <c r="F1478" s="20">
        <v>10.516674755491618</v>
      </c>
      <c r="G1478" s="20">
        <v>411.2747250668245</v>
      </c>
      <c r="H1478" s="20">
        <v>23263</v>
      </c>
      <c r="I1478" s="20">
        <v>12837</v>
      </c>
      <c r="J1478" s="20">
        <v>0</v>
      </c>
      <c r="K1478" s="20">
        <v>12837</v>
      </c>
      <c r="L1478" s="20">
        <v>10426</v>
      </c>
      <c r="M1478" s="23">
        <v>25.35045157055535</v>
      </c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</row>
    <row r="1479" spans="1:39" ht="12.75">
      <c r="A1479" s="18" t="s">
        <v>1725</v>
      </c>
      <c r="B1479" s="18" t="s">
        <v>4769</v>
      </c>
      <c r="C1479" s="20">
        <v>476.87589696188365</v>
      </c>
      <c r="D1479" s="20">
        <v>28.5082596748331</v>
      </c>
      <c r="E1479" s="20">
        <v>25.896398947796385</v>
      </c>
      <c r="F1479" s="20">
        <v>2.611860727036714</v>
      </c>
      <c r="G1479" s="20">
        <v>448.36763728705057</v>
      </c>
      <c r="H1479" s="20">
        <v>42967</v>
      </c>
      <c r="I1479" s="20">
        <v>26522</v>
      </c>
      <c r="J1479" s="20">
        <v>22151</v>
      </c>
      <c r="K1479" s="20">
        <v>4371</v>
      </c>
      <c r="L1479" s="20">
        <v>16445</v>
      </c>
      <c r="M1479" s="23">
        <v>36.6774910417357</v>
      </c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</row>
    <row r="1480" spans="1:39" ht="12.75">
      <c r="A1480" s="18" t="s">
        <v>1726</v>
      </c>
      <c r="B1480" s="18" t="s">
        <v>2863</v>
      </c>
      <c r="C1480" s="20">
        <v>580.9801157763746</v>
      </c>
      <c r="D1480" s="20">
        <v>85.82097094470912</v>
      </c>
      <c r="E1480" s="20">
        <v>85.82097094470912</v>
      </c>
      <c r="F1480" s="20">
        <v>0</v>
      </c>
      <c r="G1480" s="20">
        <v>495.15914483166557</v>
      </c>
      <c r="H1480" s="20">
        <v>189601</v>
      </c>
      <c r="I1480" s="20">
        <v>148832</v>
      </c>
      <c r="J1480" s="20">
        <v>148832</v>
      </c>
      <c r="K1480" s="20">
        <v>0</v>
      </c>
      <c r="L1480" s="20">
        <v>40769</v>
      </c>
      <c r="M1480" s="23">
        <v>82.33514502465634</v>
      </c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</row>
    <row r="1481" spans="1:39" ht="12.75">
      <c r="A1481" s="18" t="s">
        <v>1727</v>
      </c>
      <c r="B1481" s="18" t="s">
        <v>3591</v>
      </c>
      <c r="C1481" s="20">
        <v>869.1830255911889</v>
      </c>
      <c r="D1481" s="20">
        <v>103.3787886685408</v>
      </c>
      <c r="E1481" s="20">
        <v>103.3787886685408</v>
      </c>
      <c r="F1481" s="20">
        <v>0</v>
      </c>
      <c r="G1481" s="20">
        <v>765.8042369226481</v>
      </c>
      <c r="H1481" s="20">
        <v>250800</v>
      </c>
      <c r="I1481" s="20">
        <v>212660</v>
      </c>
      <c r="J1481" s="20">
        <v>212660</v>
      </c>
      <c r="K1481" s="20">
        <v>0</v>
      </c>
      <c r="L1481" s="20">
        <v>38140</v>
      </c>
      <c r="M1481" s="23">
        <v>49.80385085523159</v>
      </c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</row>
    <row r="1482" spans="1:39" ht="12.75">
      <c r="A1482" s="18" t="s">
        <v>1728</v>
      </c>
      <c r="B1482" s="18" t="s">
        <v>772</v>
      </c>
      <c r="C1482" s="20">
        <v>755.9983714241698</v>
      </c>
      <c r="D1482" s="20">
        <v>4.677535421910407</v>
      </c>
      <c r="E1482" s="20">
        <v>0</v>
      </c>
      <c r="F1482" s="20">
        <v>4.677535421910407</v>
      </c>
      <c r="G1482" s="20">
        <v>751.3208360022595</v>
      </c>
      <c r="H1482" s="20">
        <v>21609</v>
      </c>
      <c r="I1482" s="20">
        <v>6020</v>
      </c>
      <c r="J1482" s="20">
        <v>0</v>
      </c>
      <c r="K1482" s="20">
        <v>6020</v>
      </c>
      <c r="L1482" s="20">
        <v>15589</v>
      </c>
      <c r="M1482" s="23">
        <v>20.748792330781463</v>
      </c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</row>
    <row r="1483" spans="1:39" ht="12.75">
      <c r="A1483" s="18" t="s">
        <v>1729</v>
      </c>
      <c r="B1483" s="18" t="s">
        <v>3592</v>
      </c>
      <c r="C1483" s="20">
        <v>418.0883303545608</v>
      </c>
      <c r="D1483" s="20">
        <v>3.38154929376257</v>
      </c>
      <c r="E1483" s="20">
        <v>0</v>
      </c>
      <c r="F1483" s="20">
        <v>3.38154929376257</v>
      </c>
      <c r="G1483" s="20">
        <v>414.7067810607982</v>
      </c>
      <c r="H1483" s="20">
        <v>11206</v>
      </c>
      <c r="I1483" s="20">
        <v>5895</v>
      </c>
      <c r="J1483" s="20">
        <v>0</v>
      </c>
      <c r="K1483" s="20">
        <v>5895</v>
      </c>
      <c r="L1483" s="20">
        <v>5311</v>
      </c>
      <c r="M1483" s="23">
        <v>12.806638913438407</v>
      </c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</row>
    <row r="1484" spans="1:39" ht="12.75">
      <c r="A1484" s="18" t="s">
        <v>1730</v>
      </c>
      <c r="B1484" s="18" t="s">
        <v>3593</v>
      </c>
      <c r="C1484" s="20">
        <v>413.0624302845606</v>
      </c>
      <c r="D1484" s="20">
        <v>0</v>
      </c>
      <c r="E1484" s="20">
        <v>0</v>
      </c>
      <c r="F1484" s="20">
        <v>0</v>
      </c>
      <c r="G1484" s="20">
        <v>413.0624302845606</v>
      </c>
      <c r="H1484" s="20">
        <v>2274</v>
      </c>
      <c r="I1484" s="20">
        <v>0</v>
      </c>
      <c r="J1484" s="20">
        <v>0</v>
      </c>
      <c r="K1484" s="20">
        <v>0</v>
      </c>
      <c r="L1484" s="20">
        <v>2274</v>
      </c>
      <c r="M1484" s="23">
        <v>5.505221083489561</v>
      </c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</row>
    <row r="1485" spans="1:39" ht="12.75">
      <c r="A1485" s="18" t="s">
        <v>1731</v>
      </c>
      <c r="B1485" s="18" t="s">
        <v>3594</v>
      </c>
      <c r="C1485" s="20">
        <v>532.3060591283452</v>
      </c>
      <c r="D1485" s="20">
        <v>2.2494242262430824</v>
      </c>
      <c r="E1485" s="20">
        <v>0</v>
      </c>
      <c r="F1485" s="20">
        <v>2.2494242262430824</v>
      </c>
      <c r="G1485" s="20">
        <v>530.056634902102</v>
      </c>
      <c r="H1485" s="20">
        <v>22770</v>
      </c>
      <c r="I1485" s="20">
        <v>2920</v>
      </c>
      <c r="J1485" s="20">
        <v>0</v>
      </c>
      <c r="K1485" s="20">
        <v>2920</v>
      </c>
      <c r="L1485" s="20">
        <v>19850</v>
      </c>
      <c r="M1485" s="23">
        <v>37.44882847031273</v>
      </c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</row>
    <row r="1486" spans="1:39" ht="12.75">
      <c r="A1486" s="18" t="s">
        <v>1732</v>
      </c>
      <c r="B1486" s="18" t="s">
        <v>1383</v>
      </c>
      <c r="C1486" s="20">
        <v>726.899621350328</v>
      </c>
      <c r="D1486" s="20">
        <v>57.24577711213891</v>
      </c>
      <c r="E1486" s="20">
        <v>57.24577711213891</v>
      </c>
      <c r="F1486" s="20">
        <v>0</v>
      </c>
      <c r="G1486" s="20">
        <v>669.6538442381891</v>
      </c>
      <c r="H1486" s="20">
        <v>131420</v>
      </c>
      <c r="I1486" s="20">
        <v>88961</v>
      </c>
      <c r="J1486" s="20">
        <v>88961</v>
      </c>
      <c r="K1486" s="20">
        <v>0</v>
      </c>
      <c r="L1486" s="20">
        <v>42459</v>
      </c>
      <c r="M1486" s="23">
        <v>63.40439969892529</v>
      </c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</row>
    <row r="1487" spans="1:39" ht="12.75">
      <c r="A1487" s="18" t="s">
        <v>1733</v>
      </c>
      <c r="B1487" s="18" t="s">
        <v>4775</v>
      </c>
      <c r="C1487" s="20">
        <v>676.0035451833268</v>
      </c>
      <c r="D1487" s="20">
        <v>0</v>
      </c>
      <c r="E1487" s="20">
        <v>0</v>
      </c>
      <c r="F1487" s="20">
        <v>0</v>
      </c>
      <c r="G1487" s="20">
        <v>676.0035451833268</v>
      </c>
      <c r="H1487" s="20">
        <v>18149</v>
      </c>
      <c r="I1487" s="20">
        <v>0</v>
      </c>
      <c r="J1487" s="20">
        <v>0</v>
      </c>
      <c r="K1487" s="20">
        <v>0</v>
      </c>
      <c r="L1487" s="20">
        <v>18149</v>
      </c>
      <c r="M1487" s="23">
        <v>26.847492338339936</v>
      </c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</row>
    <row r="1488" spans="1:39" ht="12.75">
      <c r="A1488" s="18" t="s">
        <v>1734</v>
      </c>
      <c r="B1488" s="18" t="s">
        <v>1384</v>
      </c>
      <c r="C1488" s="20">
        <v>519.386158186528</v>
      </c>
      <c r="D1488" s="20">
        <v>1.2527497178563802</v>
      </c>
      <c r="E1488" s="20">
        <v>0</v>
      </c>
      <c r="F1488" s="20">
        <v>1.2527497178563802</v>
      </c>
      <c r="G1488" s="20">
        <v>518.1334084686715</v>
      </c>
      <c r="H1488" s="20">
        <v>9740</v>
      </c>
      <c r="I1488" s="20">
        <v>2864</v>
      </c>
      <c r="J1488" s="20">
        <v>0</v>
      </c>
      <c r="K1488" s="20">
        <v>2864</v>
      </c>
      <c r="L1488" s="20">
        <v>6876</v>
      </c>
      <c r="M1488" s="23">
        <v>13.270713464167118</v>
      </c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</row>
    <row r="1489" spans="1:39" ht="12.75">
      <c r="A1489" s="18" t="s">
        <v>1735</v>
      </c>
      <c r="B1489" s="18" t="s">
        <v>3595</v>
      </c>
      <c r="C1489" s="20">
        <v>408.4057655754282</v>
      </c>
      <c r="D1489" s="20">
        <v>0</v>
      </c>
      <c r="E1489" s="20">
        <v>0</v>
      </c>
      <c r="F1489" s="20">
        <v>0</v>
      </c>
      <c r="G1489" s="20">
        <v>408.4057655754282</v>
      </c>
      <c r="H1489" s="20">
        <v>13962</v>
      </c>
      <c r="I1489" s="20">
        <v>0</v>
      </c>
      <c r="J1489" s="20">
        <v>0</v>
      </c>
      <c r="K1489" s="20">
        <v>0</v>
      </c>
      <c r="L1489" s="20">
        <v>13962</v>
      </c>
      <c r="M1489" s="23">
        <v>34.186588870331136</v>
      </c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</row>
    <row r="1490" spans="1:39" ht="12.75">
      <c r="A1490" s="18" t="s">
        <v>1736</v>
      </c>
      <c r="B1490" s="18" t="s">
        <v>4778</v>
      </c>
      <c r="C1490" s="20">
        <v>693.8141493046506</v>
      </c>
      <c r="D1490" s="20">
        <v>17.961358196720994</v>
      </c>
      <c r="E1490" s="20">
        <v>0</v>
      </c>
      <c r="F1490" s="20">
        <v>17.961358196720994</v>
      </c>
      <c r="G1490" s="20">
        <v>675.8527911079296</v>
      </c>
      <c r="H1490" s="20">
        <v>64958</v>
      </c>
      <c r="I1490" s="20">
        <v>25928</v>
      </c>
      <c r="J1490" s="20">
        <v>0</v>
      </c>
      <c r="K1490" s="20">
        <v>25928</v>
      </c>
      <c r="L1490" s="20">
        <v>39030</v>
      </c>
      <c r="M1490" s="23">
        <v>57.74926213742179</v>
      </c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</row>
    <row r="1491" spans="1:39" ht="12.75">
      <c r="A1491" s="18" t="s">
        <v>1737</v>
      </c>
      <c r="B1491" s="18" t="s">
        <v>3596</v>
      </c>
      <c r="C1491" s="20">
        <v>766.1319038314003</v>
      </c>
      <c r="D1491" s="20">
        <v>0</v>
      </c>
      <c r="E1491" s="20">
        <v>0</v>
      </c>
      <c r="F1491" s="20">
        <v>0</v>
      </c>
      <c r="G1491" s="20">
        <v>766.1319038314003</v>
      </c>
      <c r="H1491" s="20">
        <v>10453</v>
      </c>
      <c r="I1491" s="20">
        <v>0</v>
      </c>
      <c r="J1491" s="20">
        <v>0</v>
      </c>
      <c r="K1491" s="20">
        <v>0</v>
      </c>
      <c r="L1491" s="20">
        <v>10453</v>
      </c>
      <c r="M1491" s="23">
        <v>13.643864650101232</v>
      </c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</row>
    <row r="1492" spans="1:39" ht="12.75">
      <c r="A1492" s="18" t="s">
        <v>1738</v>
      </c>
      <c r="B1492" s="18" t="s">
        <v>2525</v>
      </c>
      <c r="C1492" s="20">
        <v>631.1125030067649</v>
      </c>
      <c r="D1492" s="20">
        <v>13.770760384294475</v>
      </c>
      <c r="E1492" s="20">
        <v>0</v>
      </c>
      <c r="F1492" s="20">
        <v>13.770760384294475</v>
      </c>
      <c r="G1492" s="20">
        <v>617.3417426224704</v>
      </c>
      <c r="H1492" s="20">
        <v>38744</v>
      </c>
      <c r="I1492" s="20">
        <v>19410</v>
      </c>
      <c r="J1492" s="20">
        <v>0</v>
      </c>
      <c r="K1492" s="20">
        <v>19410</v>
      </c>
      <c r="L1492" s="20">
        <v>19334</v>
      </c>
      <c r="M1492" s="23">
        <v>31.31814789952334</v>
      </c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</row>
    <row r="1493" spans="1:39" ht="12.75">
      <c r="A1493" s="18" t="s">
        <v>1739</v>
      </c>
      <c r="B1493" s="18" t="s">
        <v>1385</v>
      </c>
      <c r="C1493" s="20">
        <v>497.0659943868574</v>
      </c>
      <c r="D1493" s="20">
        <v>14.080370101386375</v>
      </c>
      <c r="E1493" s="20">
        <v>14.080370101386375</v>
      </c>
      <c r="F1493" s="20">
        <v>0</v>
      </c>
      <c r="G1493" s="20">
        <v>482.98562428547103</v>
      </c>
      <c r="H1493" s="20">
        <v>39070</v>
      </c>
      <c r="I1493" s="20">
        <v>12659</v>
      </c>
      <c r="J1493" s="20">
        <v>12659</v>
      </c>
      <c r="K1493" s="20">
        <v>0</v>
      </c>
      <c r="L1493" s="20">
        <v>26411</v>
      </c>
      <c r="M1493" s="23">
        <v>54.68278696508294</v>
      </c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</row>
    <row r="1494" spans="1:39" ht="12.75">
      <c r="A1494" s="18" t="s">
        <v>1740</v>
      </c>
      <c r="B1494" s="18" t="s">
        <v>1386</v>
      </c>
      <c r="C1494" s="20">
        <v>703.5081809101415</v>
      </c>
      <c r="D1494" s="20">
        <v>25.805285188029465</v>
      </c>
      <c r="E1494" s="20">
        <v>0</v>
      </c>
      <c r="F1494" s="20">
        <v>25.805285188029465</v>
      </c>
      <c r="G1494" s="20">
        <v>677.702895722112</v>
      </c>
      <c r="H1494" s="20">
        <v>78161</v>
      </c>
      <c r="I1494" s="20">
        <v>40373</v>
      </c>
      <c r="J1494" s="20">
        <v>0</v>
      </c>
      <c r="K1494" s="20">
        <v>40373</v>
      </c>
      <c r="L1494" s="20">
        <v>37788</v>
      </c>
      <c r="M1494" s="23">
        <v>55.758947229723425</v>
      </c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</row>
    <row r="1495" spans="1:39" ht="12.75">
      <c r="A1495" s="18" t="s">
        <v>1741</v>
      </c>
      <c r="B1495" s="18" t="s">
        <v>1387</v>
      </c>
      <c r="C1495" s="20">
        <v>430.6271708070253</v>
      </c>
      <c r="D1495" s="20">
        <v>0</v>
      </c>
      <c r="E1495" s="20">
        <v>0</v>
      </c>
      <c r="F1495" s="20">
        <v>0</v>
      </c>
      <c r="G1495" s="20">
        <v>430.6271708070253</v>
      </c>
      <c r="H1495" s="20">
        <v>13258</v>
      </c>
      <c r="I1495" s="20">
        <v>0</v>
      </c>
      <c r="J1495" s="20">
        <v>0</v>
      </c>
      <c r="K1495" s="20">
        <v>0</v>
      </c>
      <c r="L1495" s="20">
        <v>13258</v>
      </c>
      <c r="M1495" s="23">
        <v>30.78765321554974</v>
      </c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</row>
    <row r="1496" spans="1:39" ht="12.75">
      <c r="A1496" s="18" t="s">
        <v>1742</v>
      </c>
      <c r="B1496" s="18" t="s">
        <v>3597</v>
      </c>
      <c r="C1496" s="20">
        <v>582.7059714061003</v>
      </c>
      <c r="D1496" s="20">
        <v>3.4266652458134055</v>
      </c>
      <c r="E1496" s="20">
        <v>0</v>
      </c>
      <c r="F1496" s="20">
        <v>3.4266652458134055</v>
      </c>
      <c r="G1496" s="20">
        <v>579.2793061602869</v>
      </c>
      <c r="H1496" s="20">
        <v>20940</v>
      </c>
      <c r="I1496" s="20">
        <v>3773</v>
      </c>
      <c r="J1496" s="20">
        <v>0</v>
      </c>
      <c r="K1496" s="20">
        <v>3773</v>
      </c>
      <c r="L1496" s="20">
        <v>17167</v>
      </c>
      <c r="M1496" s="23">
        <v>29.63509971345305</v>
      </c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</row>
    <row r="1497" spans="1:39" ht="12.75">
      <c r="A1497" s="18" t="s">
        <v>1743</v>
      </c>
      <c r="B1497" s="18" t="s">
        <v>1388</v>
      </c>
      <c r="C1497" s="20">
        <v>449.5881239833467</v>
      </c>
      <c r="D1497" s="20">
        <v>34.696807288668346</v>
      </c>
      <c r="E1497" s="20">
        <v>0</v>
      </c>
      <c r="F1497" s="20">
        <v>34.696807288668346</v>
      </c>
      <c r="G1497" s="20">
        <v>414.8913166946783</v>
      </c>
      <c r="H1497" s="20">
        <v>75755</v>
      </c>
      <c r="I1497" s="20">
        <v>40531</v>
      </c>
      <c r="J1497" s="20">
        <v>0</v>
      </c>
      <c r="K1497" s="20">
        <v>40531</v>
      </c>
      <c r="L1497" s="20">
        <v>35224</v>
      </c>
      <c r="M1497" s="23">
        <v>84.8993425088277</v>
      </c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</row>
    <row r="1498" spans="1:39" ht="12.75">
      <c r="A1498" s="18" t="s">
        <v>1744</v>
      </c>
      <c r="B1498" s="18" t="s">
        <v>3598</v>
      </c>
      <c r="C1498" s="20">
        <v>591.9263387970547</v>
      </c>
      <c r="D1498" s="20">
        <v>17.69010109293732</v>
      </c>
      <c r="E1498" s="20">
        <v>0</v>
      </c>
      <c r="F1498" s="20">
        <v>17.69010109293732</v>
      </c>
      <c r="G1498" s="20">
        <v>574.2362377041173</v>
      </c>
      <c r="H1498" s="20">
        <v>37947</v>
      </c>
      <c r="I1498" s="20">
        <v>29863</v>
      </c>
      <c r="J1498" s="20">
        <v>0</v>
      </c>
      <c r="K1498" s="20">
        <v>29863</v>
      </c>
      <c r="L1498" s="20">
        <v>8084</v>
      </c>
      <c r="M1498" s="23">
        <v>14.07782976623183</v>
      </c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</row>
    <row r="1499" spans="1:39" ht="12.75">
      <c r="A1499" s="18" t="s">
        <v>1745</v>
      </c>
      <c r="B1499" s="18" t="s">
        <v>2526</v>
      </c>
      <c r="C1499" s="20">
        <v>585.704187231394</v>
      </c>
      <c r="D1499" s="20">
        <v>11.394063227197911</v>
      </c>
      <c r="E1499" s="20">
        <v>0</v>
      </c>
      <c r="F1499" s="20">
        <v>11.394063227197911</v>
      </c>
      <c r="G1499" s="20">
        <v>574.3101240041962</v>
      </c>
      <c r="H1499" s="20">
        <v>33166</v>
      </c>
      <c r="I1499" s="20">
        <v>12096</v>
      </c>
      <c r="J1499" s="20">
        <v>0</v>
      </c>
      <c r="K1499" s="20">
        <v>12096</v>
      </c>
      <c r="L1499" s="20">
        <v>21070</v>
      </c>
      <c r="M1499" s="23">
        <v>36.687495343275636</v>
      </c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</row>
    <row r="1500" spans="1:39" ht="12.75">
      <c r="A1500" s="18" t="s">
        <v>1746</v>
      </c>
      <c r="B1500" s="18" t="s">
        <v>1390</v>
      </c>
      <c r="C1500" s="20">
        <v>502.29520272834714</v>
      </c>
      <c r="D1500" s="20">
        <v>29.807284035130596</v>
      </c>
      <c r="E1500" s="20">
        <v>0</v>
      </c>
      <c r="F1500" s="20">
        <v>29.807284035130596</v>
      </c>
      <c r="G1500" s="20">
        <v>472.48791869321656</v>
      </c>
      <c r="H1500" s="20">
        <v>61586</v>
      </c>
      <c r="I1500" s="20">
        <v>36998</v>
      </c>
      <c r="J1500" s="20">
        <v>0</v>
      </c>
      <c r="K1500" s="20">
        <v>36998</v>
      </c>
      <c r="L1500" s="20">
        <v>24588</v>
      </c>
      <c r="M1500" s="23">
        <v>52.03942582913921</v>
      </c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</row>
    <row r="1501" spans="1:39" ht="12.75">
      <c r="A1501" s="18" t="s">
        <v>1747</v>
      </c>
      <c r="B1501" s="18" t="s">
        <v>1392</v>
      </c>
      <c r="C1501" s="20">
        <v>717.1092504883218</v>
      </c>
      <c r="D1501" s="20">
        <v>32.09162881907403</v>
      </c>
      <c r="E1501" s="20">
        <v>24.20442835173686</v>
      </c>
      <c r="F1501" s="20">
        <v>7.887200467337171</v>
      </c>
      <c r="G1501" s="20">
        <v>685.0176216692478</v>
      </c>
      <c r="H1501" s="20">
        <v>74674</v>
      </c>
      <c r="I1501" s="20">
        <v>49653</v>
      </c>
      <c r="J1501" s="20">
        <v>36264</v>
      </c>
      <c r="K1501" s="20">
        <v>13389</v>
      </c>
      <c r="L1501" s="20">
        <v>25021</v>
      </c>
      <c r="M1501" s="23">
        <v>36.52606766382001</v>
      </c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</row>
    <row r="1502" spans="1:39" ht="12.75">
      <c r="A1502" s="18" t="s">
        <v>1748</v>
      </c>
      <c r="B1502" s="18" t="s">
        <v>1394</v>
      </c>
      <c r="C1502" s="20">
        <v>542.3417233173989</v>
      </c>
      <c r="D1502" s="20">
        <v>7.506183993547473</v>
      </c>
      <c r="E1502" s="20">
        <v>0</v>
      </c>
      <c r="F1502" s="20">
        <v>7.506183993547473</v>
      </c>
      <c r="G1502" s="20">
        <v>534.8355393238514</v>
      </c>
      <c r="H1502" s="20">
        <v>25595</v>
      </c>
      <c r="I1502" s="20">
        <v>7833</v>
      </c>
      <c r="J1502" s="20">
        <v>0</v>
      </c>
      <c r="K1502" s="20">
        <v>7833</v>
      </c>
      <c r="L1502" s="20">
        <v>17762</v>
      </c>
      <c r="M1502" s="23">
        <v>33.21020892226989</v>
      </c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</row>
    <row r="1503" spans="1:39" ht="12.75">
      <c r="A1503" s="18" t="s">
        <v>1749</v>
      </c>
      <c r="B1503" s="18" t="s">
        <v>1395</v>
      </c>
      <c r="C1503" s="20">
        <v>706.3249306079206</v>
      </c>
      <c r="D1503" s="20">
        <v>4.201237223421067</v>
      </c>
      <c r="E1503" s="20">
        <v>0</v>
      </c>
      <c r="F1503" s="20">
        <v>4.201237223421067</v>
      </c>
      <c r="G1503" s="20">
        <v>702.1236933844995</v>
      </c>
      <c r="H1503" s="20">
        <v>34993</v>
      </c>
      <c r="I1503" s="20">
        <v>6708</v>
      </c>
      <c r="J1503" s="20">
        <v>0</v>
      </c>
      <c r="K1503" s="20">
        <v>6708</v>
      </c>
      <c r="L1503" s="20">
        <v>28285</v>
      </c>
      <c r="M1503" s="23">
        <v>40.28492453182387</v>
      </c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</row>
    <row r="1504" spans="1:39" ht="12.75">
      <c r="A1504" s="18" t="s">
        <v>1750</v>
      </c>
      <c r="B1504" s="18" t="s">
        <v>1397</v>
      </c>
      <c r="C1504" s="20">
        <v>764.1721444806993</v>
      </c>
      <c r="D1504" s="20">
        <v>10.768924471996643</v>
      </c>
      <c r="E1504" s="20">
        <v>0</v>
      </c>
      <c r="F1504" s="20">
        <v>10.768924471996643</v>
      </c>
      <c r="G1504" s="20">
        <v>753.4032200087028</v>
      </c>
      <c r="H1504" s="20">
        <v>38014</v>
      </c>
      <c r="I1504" s="20">
        <v>13053</v>
      </c>
      <c r="J1504" s="20">
        <v>0</v>
      </c>
      <c r="K1504" s="20">
        <v>13053</v>
      </c>
      <c r="L1504" s="20">
        <v>24961</v>
      </c>
      <c r="M1504" s="23">
        <v>33.130997236395764</v>
      </c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</row>
    <row r="1505" spans="1:39" ht="12.75">
      <c r="A1505" s="18" t="s">
        <v>1751</v>
      </c>
      <c r="B1505" s="18" t="s">
        <v>1398</v>
      </c>
      <c r="C1505" s="20">
        <v>406.84470575789203</v>
      </c>
      <c r="D1505" s="20">
        <v>2.8151856008877245</v>
      </c>
      <c r="E1505" s="20">
        <v>0</v>
      </c>
      <c r="F1505" s="20">
        <v>2.8151856008877245</v>
      </c>
      <c r="G1505" s="20">
        <v>404.0295201570043</v>
      </c>
      <c r="H1505" s="20">
        <v>12189</v>
      </c>
      <c r="I1505" s="20">
        <v>4698</v>
      </c>
      <c r="J1505" s="20">
        <v>0</v>
      </c>
      <c r="K1505" s="20">
        <v>4698</v>
      </c>
      <c r="L1505" s="20">
        <v>7491</v>
      </c>
      <c r="M1505" s="23">
        <v>18.54072444283038</v>
      </c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</row>
    <row r="1506" spans="1:39" ht="12.75">
      <c r="A1506" s="18" t="s">
        <v>1752</v>
      </c>
      <c r="B1506" s="18" t="s">
        <v>3599</v>
      </c>
      <c r="C1506" s="20">
        <v>569.9969845478347</v>
      </c>
      <c r="D1506" s="20">
        <v>5.880954504510244</v>
      </c>
      <c r="E1506" s="20">
        <v>0</v>
      </c>
      <c r="F1506" s="20">
        <v>5.880954504510244</v>
      </c>
      <c r="G1506" s="20">
        <v>564.1160300433245</v>
      </c>
      <c r="H1506" s="20">
        <v>28684</v>
      </c>
      <c r="I1506" s="20">
        <v>6613</v>
      </c>
      <c r="J1506" s="20">
        <v>0</v>
      </c>
      <c r="K1506" s="20">
        <v>6613</v>
      </c>
      <c r="L1506" s="20">
        <v>22071</v>
      </c>
      <c r="M1506" s="23">
        <v>39.12492966793539</v>
      </c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</row>
    <row r="1507" spans="1:39" ht="12.75">
      <c r="A1507" s="18" t="s">
        <v>1753</v>
      </c>
      <c r="B1507" s="18" t="s">
        <v>2533</v>
      </c>
      <c r="C1507" s="20">
        <v>578.0314448726309</v>
      </c>
      <c r="D1507" s="20">
        <v>2.8314555290303876</v>
      </c>
      <c r="E1507" s="20">
        <v>0</v>
      </c>
      <c r="F1507" s="20">
        <v>2.8314555290303876</v>
      </c>
      <c r="G1507" s="20">
        <v>575.1999893436006</v>
      </c>
      <c r="H1507" s="20">
        <v>21838</v>
      </c>
      <c r="I1507" s="20">
        <v>3250</v>
      </c>
      <c r="J1507" s="20">
        <v>0</v>
      </c>
      <c r="K1507" s="20">
        <v>3250</v>
      </c>
      <c r="L1507" s="20">
        <v>18588</v>
      </c>
      <c r="M1507" s="23">
        <v>32.31571687129553</v>
      </c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</row>
    <row r="1508" spans="1:39" ht="12.75">
      <c r="A1508" s="18" t="s">
        <v>1754</v>
      </c>
      <c r="B1508" s="18" t="s">
        <v>3600</v>
      </c>
      <c r="C1508" s="20">
        <v>694.7866291530518</v>
      </c>
      <c r="D1508" s="20">
        <v>3.4324058018689625</v>
      </c>
      <c r="E1508" s="20">
        <v>0</v>
      </c>
      <c r="F1508" s="20">
        <v>3.4324058018689625</v>
      </c>
      <c r="G1508" s="20">
        <v>691.3542233511828</v>
      </c>
      <c r="H1508" s="20">
        <v>12548</v>
      </c>
      <c r="I1508" s="20">
        <v>3121</v>
      </c>
      <c r="J1508" s="20">
        <v>0</v>
      </c>
      <c r="K1508" s="20">
        <v>3121</v>
      </c>
      <c r="L1508" s="20">
        <v>9427</v>
      </c>
      <c r="M1508" s="23">
        <v>13.635557116154951</v>
      </c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</row>
    <row r="1509" spans="1:39" ht="12.75">
      <c r="A1509" s="18" t="s">
        <v>1755</v>
      </c>
      <c r="B1509" s="18" t="s">
        <v>3601</v>
      </c>
      <c r="C1509" s="20">
        <v>457.70917450356046</v>
      </c>
      <c r="D1509" s="20">
        <v>13.1779603265337</v>
      </c>
      <c r="E1509" s="20">
        <v>0</v>
      </c>
      <c r="F1509" s="20">
        <v>13.1779603265337</v>
      </c>
      <c r="G1509" s="20">
        <v>444.53121417702675</v>
      </c>
      <c r="H1509" s="20">
        <v>42902</v>
      </c>
      <c r="I1509" s="20">
        <v>25973</v>
      </c>
      <c r="J1509" s="20">
        <v>0</v>
      </c>
      <c r="K1509" s="20">
        <v>25973</v>
      </c>
      <c r="L1509" s="20">
        <v>16929</v>
      </c>
      <c r="M1509" s="23">
        <v>38.0828150197307</v>
      </c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</row>
    <row r="1510" spans="1:39" ht="12.75">
      <c r="A1510" s="18" t="s">
        <v>1756</v>
      </c>
      <c r="B1510" s="18" t="s">
        <v>3602</v>
      </c>
      <c r="C1510" s="20">
        <v>684.1956692547045</v>
      </c>
      <c r="D1510" s="20">
        <v>6.498820653183232</v>
      </c>
      <c r="E1510" s="20">
        <v>0</v>
      </c>
      <c r="F1510" s="20">
        <v>6.498820653183232</v>
      </c>
      <c r="G1510" s="20">
        <v>677.6968486015213</v>
      </c>
      <c r="H1510" s="20">
        <v>34274</v>
      </c>
      <c r="I1510" s="20">
        <v>9411</v>
      </c>
      <c r="J1510" s="20">
        <v>0</v>
      </c>
      <c r="K1510" s="20">
        <v>9411</v>
      </c>
      <c r="L1510" s="20">
        <v>24863</v>
      </c>
      <c r="M1510" s="23">
        <v>36.68749537688818</v>
      </c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</row>
    <row r="1511" spans="1:39" ht="12.75">
      <c r="A1511" s="18" t="s">
        <v>1757</v>
      </c>
      <c r="B1511" s="18" t="s">
        <v>3603</v>
      </c>
      <c r="C1511" s="20">
        <v>811.3282715435911</v>
      </c>
      <c r="D1511" s="20">
        <v>13.46253059371203</v>
      </c>
      <c r="E1511" s="20">
        <v>0</v>
      </c>
      <c r="F1511" s="20">
        <v>13.46253059371203</v>
      </c>
      <c r="G1511" s="20">
        <v>797.8657409498791</v>
      </c>
      <c r="H1511" s="20">
        <v>48621</v>
      </c>
      <c r="I1511" s="20">
        <v>14773</v>
      </c>
      <c r="J1511" s="20">
        <v>0</v>
      </c>
      <c r="K1511" s="20">
        <v>14773</v>
      </c>
      <c r="L1511" s="20">
        <v>33848</v>
      </c>
      <c r="M1511" s="23">
        <v>42.42317756331173</v>
      </c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</row>
    <row r="1512" spans="1:39" ht="12.75">
      <c r="A1512" s="18" t="s">
        <v>1758</v>
      </c>
      <c r="B1512" s="18" t="s">
        <v>1400</v>
      </c>
      <c r="C1512" s="20">
        <v>647.1762051094347</v>
      </c>
      <c r="D1512" s="20">
        <v>0</v>
      </c>
      <c r="E1512" s="20">
        <v>0</v>
      </c>
      <c r="F1512" s="20">
        <v>0</v>
      </c>
      <c r="G1512" s="20">
        <v>647.1762051094347</v>
      </c>
      <c r="H1512" s="20">
        <v>12138</v>
      </c>
      <c r="I1512" s="20">
        <v>0</v>
      </c>
      <c r="J1512" s="20">
        <v>0</v>
      </c>
      <c r="K1512" s="20">
        <v>0</v>
      </c>
      <c r="L1512" s="20">
        <v>12138</v>
      </c>
      <c r="M1512" s="23">
        <v>18.755324908689307</v>
      </c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</row>
    <row r="1513" spans="1:39" ht="12.75">
      <c r="A1513" s="18" t="s">
        <v>1759</v>
      </c>
      <c r="B1513" s="18" t="s">
        <v>1402</v>
      </c>
      <c r="C1513" s="20">
        <v>408.8880661067424</v>
      </c>
      <c r="D1513" s="20">
        <v>15.062138005778394</v>
      </c>
      <c r="E1513" s="20">
        <v>0</v>
      </c>
      <c r="F1513" s="20">
        <v>15.062138005778394</v>
      </c>
      <c r="G1513" s="20">
        <v>393.825928100964</v>
      </c>
      <c r="H1513" s="20">
        <v>38940</v>
      </c>
      <c r="I1513" s="20">
        <v>18569</v>
      </c>
      <c r="J1513" s="20">
        <v>0</v>
      </c>
      <c r="K1513" s="20">
        <v>18569</v>
      </c>
      <c r="L1513" s="20">
        <v>20371</v>
      </c>
      <c r="M1513" s="23">
        <v>51.72589854159512</v>
      </c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</row>
    <row r="1514" spans="1:39" ht="12.75">
      <c r="A1514" s="18" t="s">
        <v>1760</v>
      </c>
      <c r="B1514" s="18" t="s">
        <v>3604</v>
      </c>
      <c r="C1514" s="20">
        <v>497.3507963148935</v>
      </c>
      <c r="D1514" s="20">
        <v>4.804081323771918</v>
      </c>
      <c r="E1514" s="20">
        <v>0</v>
      </c>
      <c r="F1514" s="20">
        <v>4.804081323771918</v>
      </c>
      <c r="G1514" s="20">
        <v>492.5467149911216</v>
      </c>
      <c r="H1514" s="20">
        <v>26726</v>
      </c>
      <c r="I1514" s="20">
        <v>4339</v>
      </c>
      <c r="J1514" s="20">
        <v>0</v>
      </c>
      <c r="K1514" s="20">
        <v>4339</v>
      </c>
      <c r="L1514" s="20">
        <v>22387</v>
      </c>
      <c r="M1514" s="23">
        <v>45.451526360100765</v>
      </c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</row>
    <row r="1515" spans="1:39" ht="12.75">
      <c r="A1515" s="18" t="s">
        <v>1761</v>
      </c>
      <c r="B1515" s="18" t="s">
        <v>3605</v>
      </c>
      <c r="C1515" s="20">
        <v>414.92572335137584</v>
      </c>
      <c r="D1515" s="20">
        <v>4.780268904201671</v>
      </c>
      <c r="E1515" s="20">
        <v>0</v>
      </c>
      <c r="F1515" s="20">
        <v>4.780268904201671</v>
      </c>
      <c r="G1515" s="20">
        <v>410.1454544471742</v>
      </c>
      <c r="H1515" s="20">
        <v>25556</v>
      </c>
      <c r="I1515" s="20">
        <v>6019</v>
      </c>
      <c r="J1515" s="20">
        <v>0</v>
      </c>
      <c r="K1515" s="20">
        <v>6019</v>
      </c>
      <c r="L1515" s="20">
        <v>19537</v>
      </c>
      <c r="M1515" s="23">
        <v>47.634320429891105</v>
      </c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</row>
    <row r="1516" spans="1:39" ht="12.75">
      <c r="A1516" s="18" t="s">
        <v>1762</v>
      </c>
      <c r="B1516" s="18" t="s">
        <v>4794</v>
      </c>
      <c r="C1516" s="20">
        <v>404.837587978037</v>
      </c>
      <c r="D1516" s="20">
        <v>1.9559068306362217</v>
      </c>
      <c r="E1516" s="20">
        <v>0</v>
      </c>
      <c r="F1516" s="20">
        <v>1.9559068306362217</v>
      </c>
      <c r="G1516" s="20">
        <v>402.8816811474008</v>
      </c>
      <c r="H1516" s="20">
        <v>10117</v>
      </c>
      <c r="I1516" s="20">
        <v>3722</v>
      </c>
      <c r="J1516" s="20">
        <v>0</v>
      </c>
      <c r="K1516" s="20">
        <v>3722</v>
      </c>
      <c r="L1516" s="20">
        <v>6395</v>
      </c>
      <c r="M1516" s="23">
        <v>15.873146631505158</v>
      </c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</row>
    <row r="1517" spans="1:39" ht="12.75">
      <c r="A1517" s="18" t="s">
        <v>1763</v>
      </c>
      <c r="B1517" s="18" t="s">
        <v>3606</v>
      </c>
      <c r="C1517" s="20">
        <v>774.5146983022734</v>
      </c>
      <c r="D1517" s="20">
        <v>56.86854790727234</v>
      </c>
      <c r="E1517" s="20">
        <v>33.2574103482133</v>
      </c>
      <c r="F1517" s="20">
        <v>23.61113755905904</v>
      </c>
      <c r="G1517" s="20">
        <v>717.6461503950011</v>
      </c>
      <c r="H1517" s="20">
        <v>115327</v>
      </c>
      <c r="I1517" s="20">
        <v>69179</v>
      </c>
      <c r="J1517" s="20">
        <v>43713</v>
      </c>
      <c r="K1517" s="20">
        <v>25466</v>
      </c>
      <c r="L1517" s="20">
        <v>46148</v>
      </c>
      <c r="M1517" s="23">
        <v>64.3046715635548</v>
      </c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</row>
    <row r="1518" spans="1:39" ht="12.75">
      <c r="A1518" s="18" t="s">
        <v>1764</v>
      </c>
      <c r="B1518" s="18" t="s">
        <v>2543</v>
      </c>
      <c r="C1518" s="20">
        <v>609.081861611209</v>
      </c>
      <c r="D1518" s="20">
        <v>6.707678746622095</v>
      </c>
      <c r="E1518" s="20">
        <v>0</v>
      </c>
      <c r="F1518" s="20">
        <v>6.707678746622095</v>
      </c>
      <c r="G1518" s="20">
        <v>602.3741828645869</v>
      </c>
      <c r="H1518" s="20">
        <v>28423</v>
      </c>
      <c r="I1518" s="20">
        <v>8475</v>
      </c>
      <c r="J1518" s="20">
        <v>0</v>
      </c>
      <c r="K1518" s="20">
        <v>8475</v>
      </c>
      <c r="L1518" s="20">
        <v>19948</v>
      </c>
      <c r="M1518" s="23">
        <v>33.1156290681938</v>
      </c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</row>
    <row r="1519" spans="1:39" ht="12.75">
      <c r="A1519" s="18" t="s">
        <v>1765</v>
      </c>
      <c r="B1519" s="18" t="s">
        <v>3607</v>
      </c>
      <c r="C1519" s="20">
        <v>427.70993743998537</v>
      </c>
      <c r="D1519" s="20">
        <v>0</v>
      </c>
      <c r="E1519" s="20">
        <v>0</v>
      </c>
      <c r="F1519" s="20">
        <v>0</v>
      </c>
      <c r="G1519" s="20">
        <v>427.70993743998537</v>
      </c>
      <c r="H1519" s="20">
        <v>6580</v>
      </c>
      <c r="I1519" s="20">
        <v>0</v>
      </c>
      <c r="J1519" s="20">
        <v>0</v>
      </c>
      <c r="K1519" s="20">
        <v>0</v>
      </c>
      <c r="L1519" s="20">
        <v>6580</v>
      </c>
      <c r="M1519" s="23">
        <v>15.384257937479605</v>
      </c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</row>
    <row r="1520" spans="1:39" ht="12.75">
      <c r="A1520" s="18" t="s">
        <v>1766</v>
      </c>
      <c r="B1520" s="18" t="s">
        <v>2288</v>
      </c>
      <c r="C1520" s="20">
        <v>588.7300108533112</v>
      </c>
      <c r="D1520" s="20">
        <v>2.9348087041161888</v>
      </c>
      <c r="E1520" s="20">
        <v>0</v>
      </c>
      <c r="F1520" s="20">
        <v>2.9348087041161888</v>
      </c>
      <c r="G1520" s="20">
        <v>585.795202149195</v>
      </c>
      <c r="H1520" s="20">
        <v>27639</v>
      </c>
      <c r="I1520" s="20">
        <v>4395</v>
      </c>
      <c r="J1520" s="20">
        <v>0</v>
      </c>
      <c r="K1520" s="20">
        <v>4395</v>
      </c>
      <c r="L1520" s="20">
        <v>23244</v>
      </c>
      <c r="M1520" s="23">
        <v>39.67939633974679</v>
      </c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</row>
    <row r="1521" spans="1:39" ht="12.75">
      <c r="A1521" s="18" t="s">
        <v>1767</v>
      </c>
      <c r="B1521" s="18" t="s">
        <v>2226</v>
      </c>
      <c r="C1521" s="20">
        <v>635.8859004638236</v>
      </c>
      <c r="D1521" s="20">
        <v>0</v>
      </c>
      <c r="E1521" s="20">
        <v>0</v>
      </c>
      <c r="F1521" s="20">
        <v>0</v>
      </c>
      <c r="G1521" s="20">
        <v>635.8859004638236</v>
      </c>
      <c r="H1521" s="20">
        <v>16182</v>
      </c>
      <c r="I1521" s="20">
        <v>0</v>
      </c>
      <c r="J1521" s="20">
        <v>0</v>
      </c>
      <c r="K1521" s="20">
        <v>0</v>
      </c>
      <c r="L1521" s="20">
        <v>16182</v>
      </c>
      <c r="M1521" s="23">
        <v>25.447961636193906</v>
      </c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</row>
    <row r="1522" spans="1:39" ht="12.75">
      <c r="A1522" s="18" t="s">
        <v>1768</v>
      </c>
      <c r="B1522" s="18" t="s">
        <v>2548</v>
      </c>
      <c r="C1522" s="20">
        <v>445.36488785877026</v>
      </c>
      <c r="D1522" s="20">
        <v>2.187282745551822</v>
      </c>
      <c r="E1522" s="20">
        <v>0</v>
      </c>
      <c r="F1522" s="20">
        <v>2.187282745551822</v>
      </c>
      <c r="G1522" s="20">
        <v>443.1776051132185</v>
      </c>
      <c r="H1522" s="20">
        <v>13622</v>
      </c>
      <c r="I1522" s="20">
        <v>2885</v>
      </c>
      <c r="J1522" s="20">
        <v>0</v>
      </c>
      <c r="K1522" s="20">
        <v>2885</v>
      </c>
      <c r="L1522" s="20">
        <v>10737</v>
      </c>
      <c r="M1522" s="23">
        <v>24.22730723782178</v>
      </c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</row>
    <row r="1523" spans="1:39" ht="12.75">
      <c r="A1523" s="18" t="s">
        <v>1769</v>
      </c>
      <c r="B1523" s="18" t="s">
        <v>3608</v>
      </c>
      <c r="C1523" s="20">
        <v>693.7888812826907</v>
      </c>
      <c r="D1523" s="20">
        <v>12.230984408065968</v>
      </c>
      <c r="E1523" s="20">
        <v>0</v>
      </c>
      <c r="F1523" s="20">
        <v>12.230984408065968</v>
      </c>
      <c r="G1523" s="20">
        <v>681.5578968746247</v>
      </c>
      <c r="H1523" s="20">
        <v>34369</v>
      </c>
      <c r="I1523" s="20">
        <v>21883</v>
      </c>
      <c r="J1523" s="20">
        <v>0</v>
      </c>
      <c r="K1523" s="20">
        <v>21883</v>
      </c>
      <c r="L1523" s="20">
        <v>12486</v>
      </c>
      <c r="M1523" s="23">
        <v>18.3197936041182</v>
      </c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</row>
    <row r="1524" spans="1:39" ht="12.75">
      <c r="A1524" s="18" t="s">
        <v>1770</v>
      </c>
      <c r="B1524" s="18" t="s">
        <v>3609</v>
      </c>
      <c r="C1524" s="20">
        <v>643.9203739160685</v>
      </c>
      <c r="D1524" s="20">
        <v>1.9508778595154503</v>
      </c>
      <c r="E1524" s="20">
        <v>0</v>
      </c>
      <c r="F1524" s="20">
        <v>1.9508778595154503</v>
      </c>
      <c r="G1524" s="20">
        <v>641.969496056553</v>
      </c>
      <c r="H1524" s="20">
        <v>14903</v>
      </c>
      <c r="I1524" s="20">
        <v>2996</v>
      </c>
      <c r="J1524" s="20">
        <v>0</v>
      </c>
      <c r="K1524" s="20">
        <v>2996</v>
      </c>
      <c r="L1524" s="20">
        <v>11907</v>
      </c>
      <c r="M1524" s="23">
        <v>18.547610241828494</v>
      </c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</row>
    <row r="1525" spans="1:39" ht="12.75">
      <c r="A1525" s="18" t="s">
        <v>1771</v>
      </c>
      <c r="B1525" s="18" t="s">
        <v>3610</v>
      </c>
      <c r="C1525" s="20">
        <v>404.47830592592334</v>
      </c>
      <c r="D1525" s="20">
        <v>6.230939620300132</v>
      </c>
      <c r="E1525" s="20">
        <v>0</v>
      </c>
      <c r="F1525" s="20">
        <v>6.230939620300132</v>
      </c>
      <c r="G1525" s="20">
        <v>398.24736630562325</v>
      </c>
      <c r="H1525" s="20">
        <v>25370</v>
      </c>
      <c r="I1525" s="20">
        <v>7866</v>
      </c>
      <c r="J1525" s="20">
        <v>0</v>
      </c>
      <c r="K1525" s="20">
        <v>7866</v>
      </c>
      <c r="L1525" s="20">
        <v>17504</v>
      </c>
      <c r="M1525" s="23">
        <v>43.95258194015794</v>
      </c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</row>
    <row r="1526" spans="1:39" ht="12.75">
      <c r="A1526" s="18" t="s">
        <v>1772</v>
      </c>
      <c r="B1526" s="18" t="s">
        <v>3611</v>
      </c>
      <c r="C1526" s="20">
        <v>457.9042325597019</v>
      </c>
      <c r="D1526" s="20">
        <v>4.724741340999763</v>
      </c>
      <c r="E1526" s="20">
        <v>0</v>
      </c>
      <c r="F1526" s="20">
        <v>4.724741340999763</v>
      </c>
      <c r="G1526" s="20">
        <v>453.17949121870214</v>
      </c>
      <c r="H1526" s="20">
        <v>20826</v>
      </c>
      <c r="I1526" s="20">
        <v>4334</v>
      </c>
      <c r="J1526" s="20">
        <v>0</v>
      </c>
      <c r="K1526" s="20">
        <v>4334</v>
      </c>
      <c r="L1526" s="20">
        <v>16492</v>
      </c>
      <c r="M1526" s="23">
        <v>36.39176158578863</v>
      </c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</row>
    <row r="1527" spans="1:39" ht="12.75">
      <c r="A1527" s="18" t="s">
        <v>1773</v>
      </c>
      <c r="B1527" s="18" t="s">
        <v>3612</v>
      </c>
      <c r="C1527" s="20">
        <v>424.1236416469079</v>
      </c>
      <c r="D1527" s="20">
        <v>0</v>
      </c>
      <c r="E1527" s="20">
        <v>0</v>
      </c>
      <c r="F1527" s="20">
        <v>0</v>
      </c>
      <c r="G1527" s="20">
        <v>424.1236416469079</v>
      </c>
      <c r="H1527" s="20">
        <v>19163</v>
      </c>
      <c r="I1527" s="20">
        <v>0</v>
      </c>
      <c r="J1527" s="20">
        <v>0</v>
      </c>
      <c r="K1527" s="20">
        <v>0</v>
      </c>
      <c r="L1527" s="20">
        <v>19163</v>
      </c>
      <c r="M1527" s="23">
        <v>45.18257913090733</v>
      </c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</row>
    <row r="1528" spans="1:39" ht="12.75">
      <c r="A1528" s="18" t="s">
        <v>1774</v>
      </c>
      <c r="B1528" s="18" t="s">
        <v>3613</v>
      </c>
      <c r="C1528" s="20">
        <v>454.80792226079376</v>
      </c>
      <c r="D1528" s="20">
        <v>1.8027654900997803</v>
      </c>
      <c r="E1528" s="20">
        <v>0</v>
      </c>
      <c r="F1528" s="20">
        <v>1.8027654900997803</v>
      </c>
      <c r="G1528" s="20">
        <v>453.005156770694</v>
      </c>
      <c r="H1528" s="20">
        <v>9227</v>
      </c>
      <c r="I1528" s="20">
        <v>3658</v>
      </c>
      <c r="J1528" s="20">
        <v>0</v>
      </c>
      <c r="K1528" s="20">
        <v>3658</v>
      </c>
      <c r="L1528" s="20">
        <v>5569</v>
      </c>
      <c r="M1528" s="23">
        <v>12.29345829018667</v>
      </c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</row>
    <row r="1529" spans="1:39" ht="12.75">
      <c r="A1529" s="18" t="s">
        <v>1775</v>
      </c>
      <c r="B1529" s="18" t="s">
        <v>2549</v>
      </c>
      <c r="C1529" s="20">
        <v>415.42975328504747</v>
      </c>
      <c r="D1529" s="20">
        <v>4.974138926244202</v>
      </c>
      <c r="E1529" s="20">
        <v>0</v>
      </c>
      <c r="F1529" s="20">
        <v>4.974138926244202</v>
      </c>
      <c r="G1529" s="20">
        <v>410.4556143588033</v>
      </c>
      <c r="H1529" s="20">
        <v>25362</v>
      </c>
      <c r="I1529" s="20">
        <v>6046</v>
      </c>
      <c r="J1529" s="20">
        <v>0</v>
      </c>
      <c r="K1529" s="20">
        <v>6046</v>
      </c>
      <c r="L1529" s="20">
        <v>19316</v>
      </c>
      <c r="M1529" s="23">
        <v>47.05989959517219</v>
      </c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</row>
    <row r="1530" spans="1:39" ht="12.75">
      <c r="A1530" s="18" t="s">
        <v>1776</v>
      </c>
      <c r="B1530" s="18" t="s">
        <v>3614</v>
      </c>
      <c r="C1530" s="20">
        <v>403.8201883171113</v>
      </c>
      <c r="D1530" s="20">
        <v>0</v>
      </c>
      <c r="E1530" s="20">
        <v>0</v>
      </c>
      <c r="F1530" s="20">
        <v>0</v>
      </c>
      <c r="G1530" s="20">
        <v>403.8201883171113</v>
      </c>
      <c r="H1530" s="20">
        <v>15156</v>
      </c>
      <c r="I1530" s="20">
        <v>0</v>
      </c>
      <c r="J1530" s="20">
        <v>0</v>
      </c>
      <c r="K1530" s="20">
        <v>0</v>
      </c>
      <c r="L1530" s="20">
        <v>15156</v>
      </c>
      <c r="M1530" s="23">
        <v>37.53155597089247</v>
      </c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</row>
    <row r="1531" spans="1:39" ht="12.75">
      <c r="A1531" s="18" t="s">
        <v>1777</v>
      </c>
      <c r="B1531" s="18" t="s">
        <v>4818</v>
      </c>
      <c r="C1531" s="20">
        <v>586.6100614943747</v>
      </c>
      <c r="D1531" s="20">
        <v>27.340844936646548</v>
      </c>
      <c r="E1531" s="20">
        <v>0</v>
      </c>
      <c r="F1531" s="20">
        <v>27.340844936646548</v>
      </c>
      <c r="G1531" s="20">
        <v>559.2692165577281</v>
      </c>
      <c r="H1531" s="20">
        <v>49644</v>
      </c>
      <c r="I1531" s="20">
        <v>31009</v>
      </c>
      <c r="J1531" s="20">
        <v>0</v>
      </c>
      <c r="K1531" s="20">
        <v>31009</v>
      </c>
      <c r="L1531" s="20">
        <v>18635</v>
      </c>
      <c r="M1531" s="23">
        <v>33.32026767841331</v>
      </c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</row>
    <row r="1532" spans="1:39" ht="12.75">
      <c r="A1532" s="18" t="s">
        <v>1778</v>
      </c>
      <c r="B1532" s="18" t="s">
        <v>4284</v>
      </c>
      <c r="C1532" s="20">
        <v>723.9848362524532</v>
      </c>
      <c r="D1532" s="20">
        <v>30.469517871283823</v>
      </c>
      <c r="E1532" s="20">
        <v>0</v>
      </c>
      <c r="F1532" s="20">
        <v>30.469517871283823</v>
      </c>
      <c r="G1532" s="20">
        <v>693.5153183811693</v>
      </c>
      <c r="H1532" s="20">
        <v>62977</v>
      </c>
      <c r="I1532" s="20">
        <v>52298</v>
      </c>
      <c r="J1532" s="20">
        <v>0</v>
      </c>
      <c r="K1532" s="20">
        <v>52298</v>
      </c>
      <c r="L1532" s="20">
        <v>10679</v>
      </c>
      <c r="M1532" s="23">
        <v>15.398362108175695</v>
      </c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</row>
    <row r="1533" spans="1:39" ht="12.75">
      <c r="A1533" s="18" t="s">
        <v>1779</v>
      </c>
      <c r="B1533" s="18" t="s">
        <v>4819</v>
      </c>
      <c r="C1533" s="20">
        <v>810.3229028032122</v>
      </c>
      <c r="D1533" s="20">
        <v>3.8259512670497564</v>
      </c>
      <c r="E1533" s="20">
        <v>0</v>
      </c>
      <c r="F1533" s="20">
        <v>3.8259512670497564</v>
      </c>
      <c r="G1533" s="20">
        <v>806.4969515361624</v>
      </c>
      <c r="H1533" s="20">
        <v>21216</v>
      </c>
      <c r="I1533" s="20">
        <v>5006</v>
      </c>
      <c r="J1533" s="20">
        <v>0</v>
      </c>
      <c r="K1533" s="20">
        <v>5006</v>
      </c>
      <c r="L1533" s="20">
        <v>16210</v>
      </c>
      <c r="M1533" s="23">
        <v>20.09927002095204</v>
      </c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</row>
    <row r="1534" spans="1:39" ht="12.75">
      <c r="A1534" s="18" t="s">
        <v>1780</v>
      </c>
      <c r="B1534" s="18" t="s">
        <v>4820</v>
      </c>
      <c r="C1534" s="20">
        <v>422.4916885875753</v>
      </c>
      <c r="D1534" s="20">
        <v>0</v>
      </c>
      <c r="E1534" s="20">
        <v>0</v>
      </c>
      <c r="F1534" s="20">
        <v>0</v>
      </c>
      <c r="G1534" s="20">
        <v>422.4916885875753</v>
      </c>
      <c r="H1534" s="20">
        <v>10294</v>
      </c>
      <c r="I1534" s="20">
        <v>0</v>
      </c>
      <c r="J1534" s="20">
        <v>0</v>
      </c>
      <c r="K1534" s="20">
        <v>0</v>
      </c>
      <c r="L1534" s="20">
        <v>10294</v>
      </c>
      <c r="M1534" s="23">
        <v>24.364976348797995</v>
      </c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</row>
    <row r="1535" spans="1:39" ht="12.75">
      <c r="A1535" s="18" t="s">
        <v>1781</v>
      </c>
      <c r="B1535" s="18" t="s">
        <v>4824</v>
      </c>
      <c r="C1535" s="20">
        <v>676.7032505493258</v>
      </c>
      <c r="D1535" s="20">
        <v>0</v>
      </c>
      <c r="E1535" s="20">
        <v>0</v>
      </c>
      <c r="F1535" s="20">
        <v>0</v>
      </c>
      <c r="G1535" s="20">
        <v>676.7032505493258</v>
      </c>
      <c r="H1535" s="20">
        <v>10312</v>
      </c>
      <c r="I1535" s="20">
        <v>0</v>
      </c>
      <c r="J1535" s="20">
        <v>0</v>
      </c>
      <c r="K1535" s="20">
        <v>0</v>
      </c>
      <c r="L1535" s="20">
        <v>10312</v>
      </c>
      <c r="M1535" s="23">
        <v>15.2385849951645</v>
      </c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</row>
    <row r="1536" spans="1:39" ht="12.75">
      <c r="A1536" s="18" t="s">
        <v>1782</v>
      </c>
      <c r="B1536" s="18" t="s">
        <v>4286</v>
      </c>
      <c r="C1536" s="20">
        <v>606.9681095663193</v>
      </c>
      <c r="D1536" s="20">
        <v>4.046736419750942</v>
      </c>
      <c r="E1536" s="20">
        <v>0</v>
      </c>
      <c r="F1536" s="20">
        <v>4.046736419750942</v>
      </c>
      <c r="G1536" s="20">
        <v>602.9213731465684</v>
      </c>
      <c r="H1536" s="20">
        <v>20160</v>
      </c>
      <c r="I1536" s="20">
        <v>5063</v>
      </c>
      <c r="J1536" s="20">
        <v>0</v>
      </c>
      <c r="K1536" s="20">
        <v>5063</v>
      </c>
      <c r="L1536" s="20">
        <v>15097</v>
      </c>
      <c r="M1536" s="23">
        <v>25.03974924824893</v>
      </c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</row>
    <row r="1537" spans="1:39" ht="12.75">
      <c r="A1537" s="18" t="s">
        <v>1783</v>
      </c>
      <c r="B1537" s="18" t="s">
        <v>3615</v>
      </c>
      <c r="C1537" s="20">
        <v>467.11914742626715</v>
      </c>
      <c r="D1537" s="20">
        <v>1.7799534593336739</v>
      </c>
      <c r="E1537" s="20">
        <v>0</v>
      </c>
      <c r="F1537" s="20">
        <v>1.7799534593336739</v>
      </c>
      <c r="G1537" s="20">
        <v>465.3391939669335</v>
      </c>
      <c r="H1537" s="20">
        <v>13051</v>
      </c>
      <c r="I1537" s="20">
        <v>2568</v>
      </c>
      <c r="J1537" s="20">
        <v>0</v>
      </c>
      <c r="K1537" s="20">
        <v>2568</v>
      </c>
      <c r="L1537" s="20">
        <v>10483</v>
      </c>
      <c r="M1537" s="23">
        <v>22.527653238564106</v>
      </c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</row>
    <row r="1538" spans="1:39" ht="12.75">
      <c r="A1538" s="18" t="s">
        <v>1784</v>
      </c>
      <c r="B1538" s="18" t="s">
        <v>3616</v>
      </c>
      <c r="C1538" s="20">
        <v>919.4804422251334</v>
      </c>
      <c r="D1538" s="20">
        <v>8.388258964406468</v>
      </c>
      <c r="E1538" s="20">
        <v>0</v>
      </c>
      <c r="F1538" s="20">
        <v>8.388258964406468</v>
      </c>
      <c r="G1538" s="20">
        <v>911.092183260727</v>
      </c>
      <c r="H1538" s="20">
        <v>28149</v>
      </c>
      <c r="I1538" s="20">
        <v>14856</v>
      </c>
      <c r="J1538" s="20">
        <v>0</v>
      </c>
      <c r="K1538" s="20">
        <v>14856</v>
      </c>
      <c r="L1538" s="20">
        <v>13293</v>
      </c>
      <c r="M1538" s="23">
        <v>14.59018115206016</v>
      </c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</row>
    <row r="1539" spans="1:39" ht="12.75">
      <c r="A1539" s="18"/>
      <c r="B1539" s="18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</row>
    <row r="1540" spans="1:39" ht="12.75">
      <c r="A1540" s="21" t="s">
        <v>1785</v>
      </c>
      <c r="B1540" s="21" t="s">
        <v>4912</v>
      </c>
      <c r="C1540" s="22">
        <v>68885.79288592671</v>
      </c>
      <c r="D1540" s="22">
        <v>1818.7441379185195</v>
      </c>
      <c r="E1540" s="22">
        <v>1285.8865753691225</v>
      </c>
      <c r="F1540" s="22">
        <v>532.8575625493969</v>
      </c>
      <c r="G1540" s="22">
        <v>67067.0487480082</v>
      </c>
      <c r="H1540" s="22">
        <v>5595211</v>
      </c>
      <c r="I1540" s="22">
        <v>3883442</v>
      </c>
      <c r="J1540" s="22">
        <v>3090644</v>
      </c>
      <c r="K1540" s="22">
        <v>792798</v>
      </c>
      <c r="L1540" s="22">
        <v>1711769</v>
      </c>
      <c r="M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21" t="s">
        <v>1785</v>
      </c>
      <c r="AC1540" s="21" t="s">
        <v>4912</v>
      </c>
      <c r="AD1540" s="22">
        <v>68885.79288592671</v>
      </c>
      <c r="AE1540" s="22">
        <v>1818.7441379185195</v>
      </c>
      <c r="AF1540" s="22">
        <v>1285.8865753691225</v>
      </c>
      <c r="AG1540" s="22">
        <v>532.8575625493969</v>
      </c>
      <c r="AH1540" s="22">
        <v>67067.0487480082</v>
      </c>
      <c r="AI1540" s="22">
        <v>5595211</v>
      </c>
      <c r="AJ1540" s="22">
        <v>3883442</v>
      </c>
      <c r="AK1540" s="22">
        <v>3090644</v>
      </c>
      <c r="AL1540" s="22">
        <v>792798</v>
      </c>
      <c r="AM1540" s="22">
        <v>1711769</v>
      </c>
    </row>
    <row r="1541" spans="1:39" ht="12.75">
      <c r="A1541" s="18" t="s">
        <v>1786</v>
      </c>
      <c r="B1541" s="18" t="s">
        <v>2894</v>
      </c>
      <c r="C1541" s="20">
        <v>567.0038621726005</v>
      </c>
      <c r="D1541" s="20">
        <v>7.951449675732714</v>
      </c>
      <c r="E1541" s="20">
        <v>0</v>
      </c>
      <c r="F1541" s="20">
        <v>7.951449675732714</v>
      </c>
      <c r="G1541" s="20">
        <v>559.0524124968678</v>
      </c>
      <c r="H1541" s="20">
        <v>24977</v>
      </c>
      <c r="I1541" s="20">
        <v>16672</v>
      </c>
      <c r="J1541" s="20">
        <v>0</v>
      </c>
      <c r="K1541" s="20">
        <v>16672</v>
      </c>
      <c r="L1541" s="20">
        <v>8305</v>
      </c>
      <c r="M1541" s="23">
        <v>14.855494430133652</v>
      </c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</row>
    <row r="1542" spans="1:39" ht="12.75">
      <c r="A1542" s="18" t="s">
        <v>1787</v>
      </c>
      <c r="B1542" s="18" t="s">
        <v>3617</v>
      </c>
      <c r="C1542" s="20">
        <v>435.1822495273153</v>
      </c>
      <c r="D1542" s="20">
        <v>4.150071834170981</v>
      </c>
      <c r="E1542" s="20">
        <v>1.7924627595518599</v>
      </c>
      <c r="F1542" s="20">
        <v>2.3576090746191207</v>
      </c>
      <c r="G1542" s="20">
        <v>431.0321776931443</v>
      </c>
      <c r="H1542" s="20">
        <v>16492</v>
      </c>
      <c r="I1542" s="20">
        <v>6605</v>
      </c>
      <c r="J1542" s="20">
        <v>1984</v>
      </c>
      <c r="K1542" s="20">
        <v>4621</v>
      </c>
      <c r="L1542" s="20">
        <v>9887</v>
      </c>
      <c r="M1542" s="23">
        <v>22.93796266653355</v>
      </c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</row>
    <row r="1543" spans="1:39" ht="12.75">
      <c r="A1543" s="18" t="s">
        <v>1788</v>
      </c>
      <c r="B1543" s="18" t="s">
        <v>2940</v>
      </c>
      <c r="C1543" s="20">
        <v>544.7165695042419</v>
      </c>
      <c r="D1543" s="20">
        <v>0</v>
      </c>
      <c r="E1543" s="20">
        <v>0</v>
      </c>
      <c r="F1543" s="20">
        <v>0</v>
      </c>
      <c r="G1543" s="20">
        <v>544.7165695042419</v>
      </c>
      <c r="H1543" s="20">
        <v>6430</v>
      </c>
      <c r="I1543" s="20">
        <v>0</v>
      </c>
      <c r="J1543" s="20">
        <v>0</v>
      </c>
      <c r="K1543" s="20">
        <v>0</v>
      </c>
      <c r="L1543" s="20">
        <v>6430</v>
      </c>
      <c r="M1543" s="23">
        <v>11.804304036229484</v>
      </c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</row>
    <row r="1544" spans="1:39" ht="12.75">
      <c r="A1544" s="18" t="s">
        <v>1789</v>
      </c>
      <c r="B1544" s="18" t="s">
        <v>3618</v>
      </c>
      <c r="C1544" s="20">
        <v>693.0945184021733</v>
      </c>
      <c r="D1544" s="20">
        <v>7.457425946711053</v>
      </c>
      <c r="E1544" s="20">
        <v>0</v>
      </c>
      <c r="F1544" s="20">
        <v>7.457425946711053</v>
      </c>
      <c r="G1544" s="20">
        <v>685.6370924554623</v>
      </c>
      <c r="H1544" s="20">
        <v>25853</v>
      </c>
      <c r="I1544" s="20">
        <v>14913</v>
      </c>
      <c r="J1544" s="20">
        <v>0</v>
      </c>
      <c r="K1544" s="20">
        <v>14913</v>
      </c>
      <c r="L1544" s="20">
        <v>10940</v>
      </c>
      <c r="M1544" s="23">
        <v>15.95596288529364</v>
      </c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</row>
    <row r="1545" spans="1:39" ht="12.75">
      <c r="A1545" s="18" t="s">
        <v>1790</v>
      </c>
      <c r="B1545" s="18" t="s">
        <v>4440</v>
      </c>
      <c r="C1545" s="20">
        <v>779.0619430245564</v>
      </c>
      <c r="D1545" s="20">
        <v>6.093835388744294</v>
      </c>
      <c r="E1545" s="20">
        <v>0</v>
      </c>
      <c r="F1545" s="20">
        <v>6.093835388744294</v>
      </c>
      <c r="G1545" s="20">
        <v>772.9681076358121</v>
      </c>
      <c r="H1545" s="20">
        <v>34010</v>
      </c>
      <c r="I1545" s="20">
        <v>8752</v>
      </c>
      <c r="J1545" s="20">
        <v>0</v>
      </c>
      <c r="K1545" s="20">
        <v>8752</v>
      </c>
      <c r="L1545" s="20">
        <v>25258</v>
      </c>
      <c r="M1545" s="23">
        <v>32.67663924356946</v>
      </c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</row>
    <row r="1546" spans="1:39" ht="12.75">
      <c r="A1546" s="18" t="s">
        <v>1791</v>
      </c>
      <c r="B1546" s="18" t="s">
        <v>2174</v>
      </c>
      <c r="C1546" s="20">
        <v>594.2488180469986</v>
      </c>
      <c r="D1546" s="20">
        <v>2.5673494098246596</v>
      </c>
      <c r="E1546" s="20">
        <v>0</v>
      </c>
      <c r="F1546" s="20">
        <v>2.5673494098246596</v>
      </c>
      <c r="G1546" s="20">
        <v>591.6814686371739</v>
      </c>
      <c r="H1546" s="20">
        <v>12541</v>
      </c>
      <c r="I1546" s="20">
        <v>4385</v>
      </c>
      <c r="J1546" s="20">
        <v>0</v>
      </c>
      <c r="K1546" s="20">
        <v>4385</v>
      </c>
      <c r="L1546" s="20">
        <v>8156</v>
      </c>
      <c r="M1546" s="23">
        <v>13.784443881242048</v>
      </c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</row>
    <row r="1547" spans="1:39" ht="12.75">
      <c r="A1547" s="18" t="s">
        <v>1792</v>
      </c>
      <c r="B1547" s="18" t="s">
        <v>3619</v>
      </c>
      <c r="C1547" s="20">
        <v>848.464771912511</v>
      </c>
      <c r="D1547" s="20">
        <v>1.6634365421064845</v>
      </c>
      <c r="E1547" s="20">
        <v>0</v>
      </c>
      <c r="F1547" s="20">
        <v>1.6634365421064845</v>
      </c>
      <c r="G1547" s="20">
        <v>846.8013353704044</v>
      </c>
      <c r="H1547" s="20">
        <v>16653</v>
      </c>
      <c r="I1547" s="20">
        <v>3803</v>
      </c>
      <c r="J1547" s="20">
        <v>0</v>
      </c>
      <c r="K1547" s="20">
        <v>3803</v>
      </c>
      <c r="L1547" s="20">
        <v>12850</v>
      </c>
      <c r="M1547" s="23">
        <v>15.17475169589713</v>
      </c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</row>
    <row r="1548" spans="1:39" ht="12.75">
      <c r="A1548" s="18" t="s">
        <v>1793</v>
      </c>
      <c r="B1548" s="18" t="s">
        <v>4332</v>
      </c>
      <c r="C1548" s="20">
        <v>705.5105264763264</v>
      </c>
      <c r="D1548" s="20">
        <v>0</v>
      </c>
      <c r="E1548" s="20">
        <v>0</v>
      </c>
      <c r="F1548" s="20">
        <v>0</v>
      </c>
      <c r="G1548" s="20">
        <v>705.5105264763264</v>
      </c>
      <c r="H1548" s="20">
        <v>17180</v>
      </c>
      <c r="I1548" s="20">
        <v>0</v>
      </c>
      <c r="J1548" s="20">
        <v>0</v>
      </c>
      <c r="K1548" s="20">
        <v>0</v>
      </c>
      <c r="L1548" s="20">
        <v>17180</v>
      </c>
      <c r="M1548" s="23">
        <v>24.351160408343645</v>
      </c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</row>
    <row r="1549" spans="1:39" ht="12.75">
      <c r="A1549" s="18" t="s">
        <v>1794</v>
      </c>
      <c r="B1549" s="18" t="s">
        <v>3620</v>
      </c>
      <c r="C1549" s="20">
        <v>620.7401286412743</v>
      </c>
      <c r="D1549" s="20">
        <v>0</v>
      </c>
      <c r="E1549" s="20">
        <v>0</v>
      </c>
      <c r="F1549" s="20">
        <v>0</v>
      </c>
      <c r="G1549" s="20">
        <v>620.7401286412743</v>
      </c>
      <c r="H1549" s="20">
        <v>12029</v>
      </c>
      <c r="I1549" s="20">
        <v>0</v>
      </c>
      <c r="J1549" s="20">
        <v>0</v>
      </c>
      <c r="K1549" s="20">
        <v>0</v>
      </c>
      <c r="L1549" s="20">
        <v>12029</v>
      </c>
      <c r="M1549" s="23">
        <v>19.37847972923877</v>
      </c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</row>
    <row r="1550" spans="1:39" ht="12.75">
      <c r="A1550" s="18" t="s">
        <v>1795</v>
      </c>
      <c r="B1550" s="18" t="s">
        <v>4333</v>
      </c>
      <c r="C1550" s="20">
        <v>685.428787645372</v>
      </c>
      <c r="D1550" s="20">
        <v>53.94731414332008</v>
      </c>
      <c r="E1550" s="20">
        <v>51.521861255995674</v>
      </c>
      <c r="F1550" s="20">
        <v>2.425452887324406</v>
      </c>
      <c r="G1550" s="20">
        <v>631.4814735020519</v>
      </c>
      <c r="H1550" s="20">
        <v>135454</v>
      </c>
      <c r="I1550" s="20">
        <v>102480</v>
      </c>
      <c r="J1550" s="20">
        <v>98779</v>
      </c>
      <c r="K1550" s="20">
        <v>3701</v>
      </c>
      <c r="L1550" s="20">
        <v>32974</v>
      </c>
      <c r="M1550" s="23">
        <v>52.21689215541627</v>
      </c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</row>
    <row r="1551" spans="1:39" ht="12.75">
      <c r="A1551" s="18" t="s">
        <v>1796</v>
      </c>
      <c r="B1551" s="18" t="s">
        <v>2900</v>
      </c>
      <c r="C1551" s="20">
        <v>409.72965563999594</v>
      </c>
      <c r="D1551" s="20">
        <v>36.21605772679695</v>
      </c>
      <c r="E1551" s="20">
        <v>36.19539550879095</v>
      </c>
      <c r="F1551" s="20">
        <v>0.02066221800599461</v>
      </c>
      <c r="G1551" s="20">
        <v>373.513597913199</v>
      </c>
      <c r="H1551" s="20">
        <v>85998</v>
      </c>
      <c r="I1551" s="20">
        <v>74258</v>
      </c>
      <c r="J1551" s="20">
        <v>74225</v>
      </c>
      <c r="K1551" s="20">
        <v>33</v>
      </c>
      <c r="L1551" s="20">
        <v>11740</v>
      </c>
      <c r="M1551" s="23">
        <v>31.431251942608696</v>
      </c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</row>
    <row r="1552" spans="1:39" ht="12.75">
      <c r="A1552" s="18" t="s">
        <v>1797</v>
      </c>
      <c r="B1552" s="18" t="s">
        <v>1354</v>
      </c>
      <c r="C1552" s="20">
        <v>697.5379273225835</v>
      </c>
      <c r="D1552" s="20">
        <v>16.614336023301995</v>
      </c>
      <c r="E1552" s="20">
        <v>0</v>
      </c>
      <c r="F1552" s="20">
        <v>16.614336023301995</v>
      </c>
      <c r="G1552" s="20">
        <v>680.9235912992815</v>
      </c>
      <c r="H1552" s="20">
        <v>40867</v>
      </c>
      <c r="I1552" s="20">
        <v>19282</v>
      </c>
      <c r="J1552" s="20">
        <v>0</v>
      </c>
      <c r="K1552" s="20">
        <v>19282</v>
      </c>
      <c r="L1552" s="20">
        <v>21585</v>
      </c>
      <c r="M1552" s="23">
        <v>31.69959195981638</v>
      </c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</row>
    <row r="1553" spans="1:39" ht="12.75">
      <c r="A1553" s="18" t="s">
        <v>1798</v>
      </c>
      <c r="B1553" s="18" t="s">
        <v>2248</v>
      </c>
      <c r="C1553" s="20">
        <v>429.34066694388747</v>
      </c>
      <c r="D1553" s="20">
        <v>0</v>
      </c>
      <c r="E1553" s="20">
        <v>0</v>
      </c>
      <c r="F1553" s="20">
        <v>0</v>
      </c>
      <c r="G1553" s="20">
        <v>429.34066694388747</v>
      </c>
      <c r="H1553" s="20">
        <v>8969</v>
      </c>
      <c r="I1553" s="20">
        <v>0</v>
      </c>
      <c r="J1553" s="20">
        <v>0</v>
      </c>
      <c r="K1553" s="20">
        <v>0</v>
      </c>
      <c r="L1553" s="20">
        <v>8969</v>
      </c>
      <c r="M1553" s="23">
        <v>20.89017111712877</v>
      </c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</row>
    <row r="1554" spans="1:39" ht="12.75">
      <c r="A1554" s="18" t="s">
        <v>1799</v>
      </c>
      <c r="B1554" s="18" t="s">
        <v>3621</v>
      </c>
      <c r="C1554" s="20">
        <v>838.8346231051589</v>
      </c>
      <c r="D1554" s="20">
        <v>11.063231831128501</v>
      </c>
      <c r="E1554" s="20">
        <v>5.744932515261624</v>
      </c>
      <c r="F1554" s="20">
        <v>5.318299315866877</v>
      </c>
      <c r="G1554" s="20">
        <v>827.7713912740305</v>
      </c>
      <c r="H1554" s="20">
        <v>40766</v>
      </c>
      <c r="I1554" s="20">
        <v>15621</v>
      </c>
      <c r="J1554" s="20">
        <v>4132</v>
      </c>
      <c r="K1554" s="20">
        <v>11489</v>
      </c>
      <c r="L1554" s="20">
        <v>25145</v>
      </c>
      <c r="M1554" s="23">
        <v>30.37674443097037</v>
      </c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</row>
    <row r="1555" spans="1:39" ht="12.75">
      <c r="A1555" s="18" t="s">
        <v>1800</v>
      </c>
      <c r="B1555" s="18" t="s">
        <v>2671</v>
      </c>
      <c r="C1555" s="20">
        <v>655.1415571393436</v>
      </c>
      <c r="D1555" s="20">
        <v>2.913277757893554</v>
      </c>
      <c r="E1555" s="20">
        <v>0</v>
      </c>
      <c r="F1555" s="20">
        <v>2.913277757893554</v>
      </c>
      <c r="G1555" s="20">
        <v>652.2282793814501</v>
      </c>
      <c r="H1555" s="20">
        <v>37051</v>
      </c>
      <c r="I1555" s="20">
        <v>3175</v>
      </c>
      <c r="J1555" s="20">
        <v>0</v>
      </c>
      <c r="K1555" s="20">
        <v>3175</v>
      </c>
      <c r="L1555" s="20">
        <v>33876</v>
      </c>
      <c r="M1555" s="23">
        <v>51.93887028653033</v>
      </c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</row>
    <row r="1556" spans="1:39" ht="12.75">
      <c r="A1556" s="18" t="s">
        <v>1801</v>
      </c>
      <c r="B1556" s="18" t="s">
        <v>3622</v>
      </c>
      <c r="C1556" s="20">
        <v>578.6183823662844</v>
      </c>
      <c r="D1556" s="20">
        <v>24.43531932325686</v>
      </c>
      <c r="E1556" s="20">
        <v>0</v>
      </c>
      <c r="F1556" s="20">
        <v>24.43531932325686</v>
      </c>
      <c r="G1556" s="20">
        <v>554.1830630430276</v>
      </c>
      <c r="H1556" s="20">
        <v>68693</v>
      </c>
      <c r="I1556" s="20">
        <v>46626</v>
      </c>
      <c r="J1556" s="20">
        <v>0</v>
      </c>
      <c r="K1556" s="20">
        <v>46626</v>
      </c>
      <c r="L1556" s="20">
        <v>22067</v>
      </c>
      <c r="M1556" s="23">
        <v>39.818972234246516</v>
      </c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</row>
    <row r="1557" spans="1:39" ht="12.75">
      <c r="A1557" s="18" t="s">
        <v>1802</v>
      </c>
      <c r="B1557" s="18" t="s">
        <v>4609</v>
      </c>
      <c r="C1557" s="20">
        <v>694.7208892070365</v>
      </c>
      <c r="D1557" s="20">
        <v>1.4529676335032566</v>
      </c>
      <c r="E1557" s="20">
        <v>0</v>
      </c>
      <c r="F1557" s="20">
        <v>1.4529676335032566</v>
      </c>
      <c r="G1557" s="20">
        <v>693.2679215735332</v>
      </c>
      <c r="H1557" s="20">
        <v>10285</v>
      </c>
      <c r="I1557" s="20">
        <v>3595</v>
      </c>
      <c r="J1557" s="20">
        <v>0</v>
      </c>
      <c r="K1557" s="20">
        <v>3595</v>
      </c>
      <c r="L1557" s="20">
        <v>6690</v>
      </c>
      <c r="M1557" s="23">
        <v>9.649948875198907</v>
      </c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</row>
    <row r="1558" spans="1:39" ht="12.75">
      <c r="A1558" s="18" t="s">
        <v>1803</v>
      </c>
      <c r="B1558" s="18" t="s">
        <v>2252</v>
      </c>
      <c r="C1558" s="20">
        <v>507.5821031176532</v>
      </c>
      <c r="D1558" s="20">
        <v>0</v>
      </c>
      <c r="E1558" s="20">
        <v>0</v>
      </c>
      <c r="F1558" s="20">
        <v>0</v>
      </c>
      <c r="G1558" s="20">
        <v>507.5821031176532</v>
      </c>
      <c r="H1558" s="20">
        <v>5941</v>
      </c>
      <c r="I1558" s="20">
        <v>0</v>
      </c>
      <c r="J1558" s="20">
        <v>0</v>
      </c>
      <c r="K1558" s="20">
        <v>0</v>
      </c>
      <c r="L1558" s="20">
        <v>5941</v>
      </c>
      <c r="M1558" s="23">
        <v>11.704510390554347</v>
      </c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</row>
    <row r="1559" spans="1:39" ht="12.75">
      <c r="A1559" s="18" t="s">
        <v>1804</v>
      </c>
      <c r="B1559" s="18" t="s">
        <v>4868</v>
      </c>
      <c r="C1559" s="20">
        <v>698.9891945653907</v>
      </c>
      <c r="D1559" s="20">
        <v>29.802770509418366</v>
      </c>
      <c r="E1559" s="20">
        <v>20.710920454225167</v>
      </c>
      <c r="F1559" s="20">
        <v>9.0918500551932</v>
      </c>
      <c r="G1559" s="20">
        <v>669.1864240559723</v>
      </c>
      <c r="H1559" s="20">
        <v>82092</v>
      </c>
      <c r="I1559" s="20">
        <v>51412</v>
      </c>
      <c r="J1559" s="20">
        <v>34833</v>
      </c>
      <c r="K1559" s="20">
        <v>16579</v>
      </c>
      <c r="L1559" s="20">
        <v>30680</v>
      </c>
      <c r="M1559" s="23">
        <v>45.846716097506864</v>
      </c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</row>
    <row r="1560" spans="1:39" ht="12.75">
      <c r="A1560" s="18" t="s">
        <v>1805</v>
      </c>
      <c r="B1560" s="18" t="s">
        <v>2902</v>
      </c>
      <c r="C1560" s="20">
        <v>475.93242800270116</v>
      </c>
      <c r="D1560" s="20">
        <v>2.0510951187898963</v>
      </c>
      <c r="E1560" s="20">
        <v>0</v>
      </c>
      <c r="F1560" s="20">
        <v>2.0510951187898963</v>
      </c>
      <c r="G1560" s="20">
        <v>473.8813328839113</v>
      </c>
      <c r="H1560" s="20">
        <v>13733</v>
      </c>
      <c r="I1560" s="20">
        <v>3654</v>
      </c>
      <c r="J1560" s="20">
        <v>0</v>
      </c>
      <c r="K1560" s="20">
        <v>3654</v>
      </c>
      <c r="L1560" s="20">
        <v>10079</v>
      </c>
      <c r="M1560" s="23">
        <v>21.269037838359196</v>
      </c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</row>
    <row r="1561" spans="1:39" ht="12.75">
      <c r="A1561" s="18" t="s">
        <v>1806</v>
      </c>
      <c r="B1561" s="18" t="s">
        <v>3623</v>
      </c>
      <c r="C1561" s="20">
        <v>755.8692486813671</v>
      </c>
      <c r="D1561" s="20">
        <v>0</v>
      </c>
      <c r="E1561" s="20">
        <v>0</v>
      </c>
      <c r="F1561" s="20">
        <v>0</v>
      </c>
      <c r="G1561" s="20">
        <v>755.8692486813671</v>
      </c>
      <c r="H1561" s="20">
        <v>8438</v>
      </c>
      <c r="I1561" s="20">
        <v>0</v>
      </c>
      <c r="J1561" s="20">
        <v>0</v>
      </c>
      <c r="K1561" s="20">
        <v>0</v>
      </c>
      <c r="L1561" s="20">
        <v>8438</v>
      </c>
      <c r="M1561" s="23">
        <v>11.163306371730696</v>
      </c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</row>
    <row r="1562" spans="1:39" ht="12.75">
      <c r="A1562" s="18" t="s">
        <v>1807</v>
      </c>
      <c r="B1562" s="18" t="s">
        <v>4870</v>
      </c>
      <c r="C1562" s="20">
        <v>563.1596884624785</v>
      </c>
      <c r="D1562" s="20">
        <v>25.361373949659324</v>
      </c>
      <c r="E1562" s="20">
        <v>25.2695470605519</v>
      </c>
      <c r="F1562" s="20">
        <v>0.0918268891074223</v>
      </c>
      <c r="G1562" s="20">
        <v>537.7983145128192</v>
      </c>
      <c r="H1562" s="20">
        <v>54285</v>
      </c>
      <c r="I1562" s="20">
        <v>26617</v>
      </c>
      <c r="J1562" s="20">
        <v>26522</v>
      </c>
      <c r="K1562" s="20">
        <v>95</v>
      </c>
      <c r="L1562" s="20">
        <v>27668</v>
      </c>
      <c r="M1562" s="23">
        <v>51.44679567295389</v>
      </c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</row>
    <row r="1563" spans="1:39" ht="12.75">
      <c r="A1563" s="18" t="s">
        <v>1808</v>
      </c>
      <c r="B1563" s="18" t="s">
        <v>4611</v>
      </c>
      <c r="C1563" s="20">
        <v>507.3099645443057</v>
      </c>
      <c r="D1563" s="20">
        <v>0</v>
      </c>
      <c r="E1563" s="20">
        <v>0</v>
      </c>
      <c r="F1563" s="20">
        <v>0</v>
      </c>
      <c r="G1563" s="20">
        <v>507.3099645443057</v>
      </c>
      <c r="H1563" s="20">
        <v>7416</v>
      </c>
      <c r="I1563" s="20">
        <v>0</v>
      </c>
      <c r="J1563" s="20">
        <v>0</v>
      </c>
      <c r="K1563" s="20">
        <v>0</v>
      </c>
      <c r="L1563" s="20">
        <v>7416</v>
      </c>
      <c r="M1563" s="23">
        <v>14.618281757310774</v>
      </c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</row>
    <row r="1564" spans="1:39" ht="12.75">
      <c r="A1564" s="18" t="s">
        <v>1809</v>
      </c>
      <c r="B1564" s="18" t="s">
        <v>1361</v>
      </c>
      <c r="C1564" s="20">
        <v>396.3474538348173</v>
      </c>
      <c r="D1564" s="20">
        <v>80.77843144749812</v>
      </c>
      <c r="E1564" s="20">
        <v>66.4342262701096</v>
      </c>
      <c r="F1564" s="20">
        <v>14.34420517738851</v>
      </c>
      <c r="G1564" s="20">
        <v>315.5690223873192</v>
      </c>
      <c r="H1564" s="20">
        <v>184006</v>
      </c>
      <c r="I1564" s="20">
        <v>164576</v>
      </c>
      <c r="J1564" s="20">
        <v>144535</v>
      </c>
      <c r="K1564" s="20">
        <v>20041</v>
      </c>
      <c r="L1564" s="20">
        <v>19430</v>
      </c>
      <c r="M1564" s="23">
        <v>61.57131600880725</v>
      </c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</row>
    <row r="1565" spans="1:39" ht="12.75">
      <c r="A1565" s="18" t="s">
        <v>1810</v>
      </c>
      <c r="B1565" s="18" t="s">
        <v>4871</v>
      </c>
      <c r="C1565" s="20">
        <v>418.7615788922982</v>
      </c>
      <c r="D1565" s="20">
        <v>1.9280797284008104</v>
      </c>
      <c r="E1565" s="20">
        <v>0</v>
      </c>
      <c r="F1565" s="20">
        <v>1.9280797284008104</v>
      </c>
      <c r="G1565" s="20">
        <v>416.83349916389733</v>
      </c>
      <c r="H1565" s="20">
        <v>18979</v>
      </c>
      <c r="I1565" s="20">
        <v>4234</v>
      </c>
      <c r="J1565" s="20">
        <v>0</v>
      </c>
      <c r="K1565" s="20">
        <v>4234</v>
      </c>
      <c r="L1565" s="20">
        <v>14745</v>
      </c>
      <c r="M1565" s="23">
        <v>35.37383638689347</v>
      </c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</row>
    <row r="1566" spans="1:39" ht="12.75">
      <c r="A1566" s="18" t="s">
        <v>1811</v>
      </c>
      <c r="B1566" s="18" t="s">
        <v>3624</v>
      </c>
      <c r="C1566" s="20">
        <v>391.44340698990305</v>
      </c>
      <c r="D1566" s="20">
        <v>32.415623903230625</v>
      </c>
      <c r="E1566" s="20">
        <v>32.415623903230625</v>
      </c>
      <c r="F1566" s="20">
        <v>0</v>
      </c>
      <c r="G1566" s="20">
        <v>359.02778308667246</v>
      </c>
      <c r="H1566" s="20">
        <v>71397</v>
      </c>
      <c r="I1566" s="20">
        <v>49582</v>
      </c>
      <c r="J1566" s="20">
        <v>49582</v>
      </c>
      <c r="K1566" s="20">
        <v>0</v>
      </c>
      <c r="L1566" s="20">
        <v>21815</v>
      </c>
      <c r="M1566" s="23">
        <v>60.761314381994964</v>
      </c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</row>
    <row r="1567" spans="1:39" ht="12.75">
      <c r="A1567" s="18" t="s">
        <v>1812</v>
      </c>
      <c r="B1567" s="18" t="s">
        <v>3625</v>
      </c>
      <c r="C1567" s="20">
        <v>565.0272873324368</v>
      </c>
      <c r="D1567" s="20">
        <v>4.4571259459002395</v>
      </c>
      <c r="E1567" s="20">
        <v>0</v>
      </c>
      <c r="F1567" s="20">
        <v>4.4571259459002395</v>
      </c>
      <c r="G1567" s="20">
        <v>560.5701613865366</v>
      </c>
      <c r="H1567" s="20">
        <v>16670</v>
      </c>
      <c r="I1567" s="20">
        <v>8196</v>
      </c>
      <c r="J1567" s="20">
        <v>0</v>
      </c>
      <c r="K1567" s="20">
        <v>8196</v>
      </c>
      <c r="L1567" s="20">
        <v>8474</v>
      </c>
      <c r="M1567" s="23">
        <v>15.116751806839076</v>
      </c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</row>
    <row r="1568" spans="1:39" ht="12.75">
      <c r="A1568" s="18" t="s">
        <v>1813</v>
      </c>
      <c r="B1568" s="18" t="s">
        <v>2510</v>
      </c>
      <c r="C1568" s="20">
        <v>742.5164662607197</v>
      </c>
      <c r="D1568" s="20">
        <v>2.3197209413307296</v>
      </c>
      <c r="E1568" s="20">
        <v>0</v>
      </c>
      <c r="F1568" s="20">
        <v>2.3197209413307296</v>
      </c>
      <c r="G1568" s="20">
        <v>740.1967453193889</v>
      </c>
      <c r="H1568" s="20">
        <v>22804</v>
      </c>
      <c r="I1568" s="20">
        <v>4316</v>
      </c>
      <c r="J1568" s="20">
        <v>0</v>
      </c>
      <c r="K1568" s="20">
        <v>4316</v>
      </c>
      <c r="L1568" s="20">
        <v>18488</v>
      </c>
      <c r="M1568" s="23">
        <v>24.977143059474784</v>
      </c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</row>
    <row r="1569" spans="1:39" ht="12.75">
      <c r="A1569" s="18" t="s">
        <v>1814</v>
      </c>
      <c r="B1569" s="18" t="s">
        <v>2685</v>
      </c>
      <c r="C1569" s="20">
        <v>490.34030902786225</v>
      </c>
      <c r="D1569" s="20">
        <v>0</v>
      </c>
      <c r="E1569" s="20">
        <v>0</v>
      </c>
      <c r="F1569" s="20">
        <v>0</v>
      </c>
      <c r="G1569" s="20">
        <v>490.34030902786225</v>
      </c>
      <c r="H1569" s="20">
        <v>7923</v>
      </c>
      <c r="I1569" s="20">
        <v>0</v>
      </c>
      <c r="J1569" s="20">
        <v>0</v>
      </c>
      <c r="K1569" s="20">
        <v>0</v>
      </c>
      <c r="L1569" s="20">
        <v>7923</v>
      </c>
      <c r="M1569" s="23">
        <v>16.15816577614833</v>
      </c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</row>
    <row r="1570" spans="1:39" ht="12.75">
      <c r="A1570" s="18" t="s">
        <v>1815</v>
      </c>
      <c r="B1570" s="18" t="s">
        <v>1371</v>
      </c>
      <c r="C1570" s="20">
        <v>541.5421589942521</v>
      </c>
      <c r="D1570" s="20">
        <v>1.4069771617143367</v>
      </c>
      <c r="E1570" s="20">
        <v>0</v>
      </c>
      <c r="F1570" s="20">
        <v>1.4069771617143367</v>
      </c>
      <c r="G1570" s="20">
        <v>540.1351818325378</v>
      </c>
      <c r="H1570" s="20">
        <v>15661</v>
      </c>
      <c r="I1570" s="20">
        <v>2681</v>
      </c>
      <c r="J1570" s="20">
        <v>0</v>
      </c>
      <c r="K1570" s="20">
        <v>2681</v>
      </c>
      <c r="L1570" s="20">
        <v>12980</v>
      </c>
      <c r="M1570" s="23">
        <v>24.03102118984778</v>
      </c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</row>
    <row r="1571" spans="1:39" ht="12.75">
      <c r="A1571" s="18" t="s">
        <v>1816</v>
      </c>
      <c r="B1571" s="18" t="s">
        <v>2856</v>
      </c>
      <c r="C1571" s="20">
        <v>566.9661748120554</v>
      </c>
      <c r="D1571" s="20">
        <v>0</v>
      </c>
      <c r="E1571" s="20">
        <v>0</v>
      </c>
      <c r="F1571" s="20">
        <v>0</v>
      </c>
      <c r="G1571" s="20">
        <v>566.9661748120554</v>
      </c>
      <c r="H1571" s="20">
        <v>8016</v>
      </c>
      <c r="I1571" s="20">
        <v>0</v>
      </c>
      <c r="J1571" s="20">
        <v>0</v>
      </c>
      <c r="K1571" s="20">
        <v>0</v>
      </c>
      <c r="L1571" s="20">
        <v>8016</v>
      </c>
      <c r="M1571" s="23">
        <v>14.138409584411693</v>
      </c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</row>
    <row r="1572" spans="1:39" ht="12.75">
      <c r="A1572" s="18" t="s">
        <v>1817</v>
      </c>
      <c r="B1572" s="18" t="s">
        <v>1372</v>
      </c>
      <c r="C1572" s="20">
        <v>424.19796771651505</v>
      </c>
      <c r="D1572" s="20">
        <v>1.7398390652021067</v>
      </c>
      <c r="E1572" s="20">
        <v>0</v>
      </c>
      <c r="F1572" s="20">
        <v>1.7398390652021067</v>
      </c>
      <c r="G1572" s="20">
        <v>422.45812865131296</v>
      </c>
      <c r="H1572" s="20">
        <v>11597</v>
      </c>
      <c r="I1572" s="20">
        <v>3814</v>
      </c>
      <c r="J1572" s="20">
        <v>0</v>
      </c>
      <c r="K1572" s="20">
        <v>3814</v>
      </c>
      <c r="L1572" s="20">
        <v>7783</v>
      </c>
      <c r="M1572" s="23">
        <v>18.423127576801594</v>
      </c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</row>
    <row r="1573" spans="1:39" ht="12.75">
      <c r="A1573" s="18" t="s">
        <v>1818</v>
      </c>
      <c r="B1573" s="18" t="s">
        <v>3626</v>
      </c>
      <c r="C1573" s="20">
        <v>753.5371829190271</v>
      </c>
      <c r="D1573" s="20">
        <v>3.7824557826990266</v>
      </c>
      <c r="E1573" s="20">
        <v>0</v>
      </c>
      <c r="F1573" s="20">
        <v>3.7824557826990266</v>
      </c>
      <c r="G1573" s="20">
        <v>749.7547271363281</v>
      </c>
      <c r="H1573" s="20">
        <v>14927</v>
      </c>
      <c r="I1573" s="20">
        <v>5012</v>
      </c>
      <c r="J1573" s="20">
        <v>0</v>
      </c>
      <c r="K1573" s="20">
        <v>5012</v>
      </c>
      <c r="L1573" s="20">
        <v>9915</v>
      </c>
      <c r="M1573" s="23">
        <v>13.224324757337811</v>
      </c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</row>
    <row r="1574" spans="1:39" ht="12.75">
      <c r="A1574" s="18" t="s">
        <v>1819</v>
      </c>
      <c r="B1574" s="18" t="s">
        <v>4358</v>
      </c>
      <c r="C1574" s="20">
        <v>814.5299740192348</v>
      </c>
      <c r="D1574" s="20">
        <v>2.020533260128502</v>
      </c>
      <c r="E1574" s="20">
        <v>0</v>
      </c>
      <c r="F1574" s="20">
        <v>2.020533260128502</v>
      </c>
      <c r="G1574" s="20">
        <v>812.5094407591063</v>
      </c>
      <c r="H1574" s="20">
        <v>13084</v>
      </c>
      <c r="I1574" s="20">
        <v>2874</v>
      </c>
      <c r="J1574" s="20">
        <v>0</v>
      </c>
      <c r="K1574" s="20">
        <v>2874</v>
      </c>
      <c r="L1574" s="20">
        <v>10210</v>
      </c>
      <c r="M1574" s="23">
        <v>12.566007836734874</v>
      </c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</row>
    <row r="1575" spans="1:39" ht="12.75">
      <c r="A1575" s="18" t="s">
        <v>1820</v>
      </c>
      <c r="B1575" s="18" t="s">
        <v>3627</v>
      </c>
      <c r="C1575" s="20">
        <v>545.6188144137841</v>
      </c>
      <c r="D1575" s="20">
        <v>10.815176720554843</v>
      </c>
      <c r="E1575" s="20">
        <v>0</v>
      </c>
      <c r="F1575" s="20">
        <v>10.815176720554843</v>
      </c>
      <c r="G1575" s="20">
        <v>534.8036376932292</v>
      </c>
      <c r="H1575" s="20">
        <v>33155</v>
      </c>
      <c r="I1575" s="20">
        <v>16634</v>
      </c>
      <c r="J1575" s="20">
        <v>0</v>
      </c>
      <c r="K1575" s="20">
        <v>16634</v>
      </c>
      <c r="L1575" s="20">
        <v>16521</v>
      </c>
      <c r="M1575" s="23">
        <v>30.89171208943174</v>
      </c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</row>
    <row r="1576" spans="1:39" ht="12.75">
      <c r="A1576" s="18" t="s">
        <v>1821</v>
      </c>
      <c r="B1576" s="18" t="s">
        <v>1377</v>
      </c>
      <c r="C1576" s="20">
        <v>922.8087516066646</v>
      </c>
      <c r="D1576" s="20">
        <v>27.961396420762526</v>
      </c>
      <c r="E1576" s="20">
        <v>0</v>
      </c>
      <c r="F1576" s="20">
        <v>27.961396420762526</v>
      </c>
      <c r="G1576" s="20">
        <v>894.8473551859021</v>
      </c>
      <c r="H1576" s="20">
        <v>93807</v>
      </c>
      <c r="I1576" s="20">
        <v>39343</v>
      </c>
      <c r="J1576" s="20">
        <v>0</v>
      </c>
      <c r="K1576" s="20">
        <v>39343</v>
      </c>
      <c r="L1576" s="20">
        <v>54464</v>
      </c>
      <c r="M1576" s="23">
        <v>60.86401181650166</v>
      </c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</row>
    <row r="1577" spans="1:39" ht="12.75">
      <c r="A1577" s="18" t="s">
        <v>1822</v>
      </c>
      <c r="B1577" s="18" t="s">
        <v>3628</v>
      </c>
      <c r="C1577" s="20">
        <v>520.6674338502073</v>
      </c>
      <c r="D1577" s="20">
        <v>2.807112219994417</v>
      </c>
      <c r="E1577" s="20">
        <v>0</v>
      </c>
      <c r="F1577" s="20">
        <v>2.807112219994417</v>
      </c>
      <c r="G1577" s="20">
        <v>517.8603216302129</v>
      </c>
      <c r="H1577" s="20">
        <v>15342</v>
      </c>
      <c r="I1577" s="20">
        <v>5216</v>
      </c>
      <c r="J1577" s="20">
        <v>0</v>
      </c>
      <c r="K1577" s="20">
        <v>5216</v>
      </c>
      <c r="L1577" s="20">
        <v>10126</v>
      </c>
      <c r="M1577" s="23">
        <v>19.553535146549894</v>
      </c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</row>
    <row r="1578" spans="1:39" ht="12.75">
      <c r="A1578" s="18" t="s">
        <v>1823</v>
      </c>
      <c r="B1578" s="18" t="s">
        <v>3629</v>
      </c>
      <c r="C1578" s="20">
        <v>491.5205643412936</v>
      </c>
      <c r="D1578" s="20">
        <v>0</v>
      </c>
      <c r="E1578" s="20">
        <v>0</v>
      </c>
      <c r="F1578" s="20">
        <v>0</v>
      </c>
      <c r="G1578" s="20">
        <v>491.5205643412936</v>
      </c>
      <c r="H1578" s="20">
        <v>6861</v>
      </c>
      <c r="I1578" s="20">
        <v>0</v>
      </c>
      <c r="J1578" s="20">
        <v>0</v>
      </c>
      <c r="K1578" s="20">
        <v>0</v>
      </c>
      <c r="L1578" s="20">
        <v>6861</v>
      </c>
      <c r="M1578" s="23">
        <v>13.958724207591803</v>
      </c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</row>
    <row r="1579" spans="1:39" ht="12.75">
      <c r="A1579" s="18" t="s">
        <v>1824</v>
      </c>
      <c r="B1579" s="18" t="s">
        <v>1379</v>
      </c>
      <c r="C1579" s="20">
        <v>674.9719956772084</v>
      </c>
      <c r="D1579" s="20">
        <v>93.58980815778267</v>
      </c>
      <c r="E1579" s="20">
        <v>88.23568750958015</v>
      </c>
      <c r="F1579" s="20">
        <v>5.3541206482025245</v>
      </c>
      <c r="G1579" s="20">
        <v>581.3821875194258</v>
      </c>
      <c r="H1579" s="20">
        <v>240391</v>
      </c>
      <c r="I1579" s="20">
        <v>197233</v>
      </c>
      <c r="J1579" s="20">
        <v>188482</v>
      </c>
      <c r="K1579" s="20">
        <v>8751</v>
      </c>
      <c r="L1579" s="20">
        <v>43158</v>
      </c>
      <c r="M1579" s="23">
        <v>74.23344045702804</v>
      </c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</row>
    <row r="1580" spans="1:39" ht="12.75">
      <c r="A1580" s="18" t="s">
        <v>1825</v>
      </c>
      <c r="B1580" s="18" t="s">
        <v>4880</v>
      </c>
      <c r="C1580" s="20">
        <v>435.81627286251353</v>
      </c>
      <c r="D1580" s="20">
        <v>6.244738113191811</v>
      </c>
      <c r="E1580" s="20">
        <v>0</v>
      </c>
      <c r="F1580" s="20">
        <v>6.244738113191811</v>
      </c>
      <c r="G1580" s="20">
        <v>429.5715347493217</v>
      </c>
      <c r="H1580" s="20">
        <v>10432</v>
      </c>
      <c r="I1580" s="20">
        <v>6135</v>
      </c>
      <c r="J1580" s="20">
        <v>0</v>
      </c>
      <c r="K1580" s="20">
        <v>6135</v>
      </c>
      <c r="L1580" s="20">
        <v>4297</v>
      </c>
      <c r="M1580" s="23">
        <v>10.0029905438393</v>
      </c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</row>
    <row r="1581" spans="1:39" ht="12.75">
      <c r="A1581" s="18" t="s">
        <v>1826</v>
      </c>
      <c r="B1581" s="18" t="s">
        <v>2863</v>
      </c>
      <c r="C1581" s="20">
        <v>725.1277999593049</v>
      </c>
      <c r="D1581" s="20">
        <v>1.6768481613656872</v>
      </c>
      <c r="E1581" s="20">
        <v>0</v>
      </c>
      <c r="F1581" s="20">
        <v>1.6768481613656872</v>
      </c>
      <c r="G1581" s="20">
        <v>723.4509517979392</v>
      </c>
      <c r="H1581" s="20">
        <v>8850</v>
      </c>
      <c r="I1581" s="20">
        <v>2532</v>
      </c>
      <c r="J1581" s="20">
        <v>0</v>
      </c>
      <c r="K1581" s="20">
        <v>2532</v>
      </c>
      <c r="L1581" s="20">
        <v>6318</v>
      </c>
      <c r="M1581" s="23">
        <v>8.733142149164834</v>
      </c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</row>
    <row r="1582" spans="1:39" ht="12.75">
      <c r="A1582" s="18" t="s">
        <v>1827</v>
      </c>
      <c r="B1582" s="18" t="s">
        <v>1381</v>
      </c>
      <c r="C1582" s="20">
        <v>702.4826843161352</v>
      </c>
      <c r="D1582" s="20">
        <v>8.779151140562929</v>
      </c>
      <c r="E1582" s="20">
        <v>0</v>
      </c>
      <c r="F1582" s="20">
        <v>8.779151140562929</v>
      </c>
      <c r="G1582" s="20">
        <v>693.7035331755723</v>
      </c>
      <c r="H1582" s="20">
        <v>21997</v>
      </c>
      <c r="I1582" s="20">
        <v>11899</v>
      </c>
      <c r="J1582" s="20">
        <v>0</v>
      </c>
      <c r="K1582" s="20">
        <v>11899</v>
      </c>
      <c r="L1582" s="20">
        <v>10098</v>
      </c>
      <c r="M1582" s="23">
        <v>14.556650668585043</v>
      </c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</row>
    <row r="1583" spans="1:39" ht="12.75">
      <c r="A1583" s="18" t="s">
        <v>1828</v>
      </c>
      <c r="B1583" s="18" t="s">
        <v>3630</v>
      </c>
      <c r="C1583" s="20">
        <v>398.62744957225755</v>
      </c>
      <c r="D1583" s="20">
        <v>0</v>
      </c>
      <c r="E1583" s="20">
        <v>0</v>
      </c>
      <c r="F1583" s="20">
        <v>0</v>
      </c>
      <c r="G1583" s="20">
        <v>398.62744957225755</v>
      </c>
      <c r="H1583" s="20">
        <v>8940</v>
      </c>
      <c r="I1583" s="20">
        <v>0</v>
      </c>
      <c r="J1583" s="20">
        <v>0</v>
      </c>
      <c r="K1583" s="20">
        <v>0</v>
      </c>
      <c r="L1583" s="20">
        <v>8940</v>
      </c>
      <c r="M1583" s="23">
        <v>22.42695531778597</v>
      </c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</row>
    <row r="1584" spans="1:39" ht="12.75">
      <c r="A1584" s="18" t="s">
        <v>1829</v>
      </c>
      <c r="B1584" s="18" t="s">
        <v>3631</v>
      </c>
      <c r="C1584" s="20">
        <v>461.8654629568497</v>
      </c>
      <c r="D1584" s="20">
        <v>0</v>
      </c>
      <c r="E1584" s="20">
        <v>0</v>
      </c>
      <c r="F1584" s="20">
        <v>0</v>
      </c>
      <c r="G1584" s="20">
        <v>461.8654629568497</v>
      </c>
      <c r="H1584" s="20">
        <v>5351</v>
      </c>
      <c r="I1584" s="20">
        <v>0</v>
      </c>
      <c r="J1584" s="20">
        <v>0</v>
      </c>
      <c r="K1584" s="20">
        <v>0</v>
      </c>
      <c r="L1584" s="20">
        <v>5351</v>
      </c>
      <c r="M1584" s="23">
        <v>11.585624882499438</v>
      </c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</row>
    <row r="1585" spans="1:39" ht="12.75">
      <c r="A1585" s="18" t="s">
        <v>1830</v>
      </c>
      <c r="B1585" s="18" t="s">
        <v>2521</v>
      </c>
      <c r="C1585" s="20">
        <v>465.7342645327613</v>
      </c>
      <c r="D1585" s="20">
        <v>4.111480996280685</v>
      </c>
      <c r="E1585" s="20">
        <v>0</v>
      </c>
      <c r="F1585" s="20">
        <v>4.111480996280685</v>
      </c>
      <c r="G1585" s="20">
        <v>461.6227835364806</v>
      </c>
      <c r="H1585" s="20">
        <v>10212</v>
      </c>
      <c r="I1585" s="20">
        <v>3836</v>
      </c>
      <c r="J1585" s="20">
        <v>0</v>
      </c>
      <c r="K1585" s="20">
        <v>3836</v>
      </c>
      <c r="L1585" s="20">
        <v>6376</v>
      </c>
      <c r="M1585" s="23">
        <v>13.812143220387918</v>
      </c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</row>
    <row r="1586" spans="1:39" ht="12.75">
      <c r="A1586" s="18" t="s">
        <v>1831</v>
      </c>
      <c r="B1586" s="18" t="s">
        <v>3632</v>
      </c>
      <c r="C1586" s="20">
        <v>927.7388185991236</v>
      </c>
      <c r="D1586" s="20">
        <v>7.498167755665749</v>
      </c>
      <c r="E1586" s="20">
        <v>0</v>
      </c>
      <c r="F1586" s="20">
        <v>7.498167755665749</v>
      </c>
      <c r="G1586" s="20">
        <v>920.2406508434578</v>
      </c>
      <c r="H1586" s="20">
        <v>37238</v>
      </c>
      <c r="I1586" s="20">
        <v>10065</v>
      </c>
      <c r="J1586" s="20">
        <v>0</v>
      </c>
      <c r="K1586" s="20">
        <v>10065</v>
      </c>
      <c r="L1586" s="20">
        <v>27173</v>
      </c>
      <c r="M1586" s="23">
        <v>29.52814568134352</v>
      </c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</row>
    <row r="1587" spans="1:39" ht="12.75">
      <c r="A1587" s="18" t="s">
        <v>1832</v>
      </c>
      <c r="B1587" s="18" t="s">
        <v>4459</v>
      </c>
      <c r="C1587" s="20">
        <v>551.3379696393001</v>
      </c>
      <c r="D1587" s="20">
        <v>1.8728761042983515</v>
      </c>
      <c r="E1587" s="20">
        <v>0</v>
      </c>
      <c r="F1587" s="20">
        <v>1.8728761042983515</v>
      </c>
      <c r="G1587" s="20">
        <v>549.4650935350019</v>
      </c>
      <c r="H1587" s="20">
        <v>10697</v>
      </c>
      <c r="I1587" s="20">
        <v>2627</v>
      </c>
      <c r="J1587" s="20">
        <v>0</v>
      </c>
      <c r="K1587" s="20">
        <v>2627</v>
      </c>
      <c r="L1587" s="20">
        <v>8070</v>
      </c>
      <c r="M1587" s="23">
        <v>14.687011231380302</v>
      </c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</row>
    <row r="1588" spans="1:39" ht="12.75">
      <c r="A1588" s="18" t="s">
        <v>1833</v>
      </c>
      <c r="B1588" s="18" t="s">
        <v>1383</v>
      </c>
      <c r="C1588" s="20">
        <v>604.8430211973546</v>
      </c>
      <c r="D1588" s="20">
        <v>252.42346832597616</v>
      </c>
      <c r="E1588" s="20">
        <v>247.8167141764476</v>
      </c>
      <c r="F1588" s="20">
        <v>4.606754149528589</v>
      </c>
      <c r="G1588" s="20">
        <v>352.4195528713784</v>
      </c>
      <c r="H1588" s="20">
        <v>654880</v>
      </c>
      <c r="I1588" s="20">
        <v>628608</v>
      </c>
      <c r="J1588" s="20">
        <v>620677</v>
      </c>
      <c r="K1588" s="20">
        <v>7931</v>
      </c>
      <c r="L1588" s="20">
        <v>26272</v>
      </c>
      <c r="M1588" s="23">
        <v>74.54750959742695</v>
      </c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</row>
    <row r="1589" spans="1:39" ht="12.75">
      <c r="A1589" s="18" t="s">
        <v>1834</v>
      </c>
      <c r="B1589" s="18" t="s">
        <v>4775</v>
      </c>
      <c r="C1589" s="20">
        <v>639.7317683870189</v>
      </c>
      <c r="D1589" s="20">
        <v>55.03823832728506</v>
      </c>
      <c r="E1589" s="20">
        <v>47.880111645089386</v>
      </c>
      <c r="F1589" s="20">
        <v>7.158126682195666</v>
      </c>
      <c r="G1589" s="20">
        <v>584.6935300597338</v>
      </c>
      <c r="H1589" s="20">
        <v>104686</v>
      </c>
      <c r="I1589" s="20">
        <v>78238</v>
      </c>
      <c r="J1589" s="20">
        <v>63988</v>
      </c>
      <c r="K1589" s="20">
        <v>14250</v>
      </c>
      <c r="L1589" s="20">
        <v>26448</v>
      </c>
      <c r="M1589" s="23">
        <v>45.23395358470617</v>
      </c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</row>
    <row r="1590" spans="1:39" ht="12.75">
      <c r="A1590" s="18" t="s">
        <v>1835</v>
      </c>
      <c r="B1590" s="18" t="s">
        <v>1384</v>
      </c>
      <c r="C1590" s="20">
        <v>656.7948701019656</v>
      </c>
      <c r="D1590" s="20">
        <v>99.57948457775754</v>
      </c>
      <c r="E1590" s="20">
        <v>87.35013723975315</v>
      </c>
      <c r="F1590" s="20">
        <v>12.229347338004388</v>
      </c>
      <c r="G1590" s="20">
        <v>557.2153855242079</v>
      </c>
      <c r="H1590" s="20">
        <v>198099</v>
      </c>
      <c r="I1590" s="20">
        <v>129456</v>
      </c>
      <c r="J1590" s="20">
        <v>116939</v>
      </c>
      <c r="K1590" s="20">
        <v>12517</v>
      </c>
      <c r="L1590" s="20">
        <v>68643</v>
      </c>
      <c r="M1590" s="23">
        <v>123.18934793127288</v>
      </c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</row>
    <row r="1591" spans="1:39" ht="12.75">
      <c r="A1591" s="18" t="s">
        <v>1836</v>
      </c>
      <c r="B1591" s="18" t="s">
        <v>2524</v>
      </c>
      <c r="C1591" s="20">
        <v>830.4383189452635</v>
      </c>
      <c r="D1591" s="20">
        <v>15.941697525823429</v>
      </c>
      <c r="E1591" s="20">
        <v>0</v>
      </c>
      <c r="F1591" s="20">
        <v>15.941697525823429</v>
      </c>
      <c r="G1591" s="20">
        <v>814.4966214194401</v>
      </c>
      <c r="H1591" s="20">
        <v>48258</v>
      </c>
      <c r="I1591" s="20">
        <v>24529</v>
      </c>
      <c r="J1591" s="20">
        <v>0</v>
      </c>
      <c r="K1591" s="20">
        <v>24529</v>
      </c>
      <c r="L1591" s="20">
        <v>23729</v>
      </c>
      <c r="M1591" s="23">
        <v>29.133331404919744</v>
      </c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</row>
    <row r="1592" spans="1:39" ht="12.75">
      <c r="A1592" s="18" t="s">
        <v>1837</v>
      </c>
      <c r="B1592" s="18" t="s">
        <v>2824</v>
      </c>
      <c r="C1592" s="20">
        <v>505.7060073135333</v>
      </c>
      <c r="D1592" s="20">
        <v>0</v>
      </c>
      <c r="E1592" s="20">
        <v>0</v>
      </c>
      <c r="F1592" s="20">
        <v>0</v>
      </c>
      <c r="G1592" s="20">
        <v>505.7060073135333</v>
      </c>
      <c r="H1592" s="20">
        <v>4361</v>
      </c>
      <c r="I1592" s="20">
        <v>0</v>
      </c>
      <c r="J1592" s="20">
        <v>0</v>
      </c>
      <c r="K1592" s="20">
        <v>0</v>
      </c>
      <c r="L1592" s="20">
        <v>4361</v>
      </c>
      <c r="M1592" s="23">
        <v>8.62358749338767</v>
      </c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</row>
    <row r="1593" spans="1:39" ht="12.75">
      <c r="A1593" s="18" t="s">
        <v>1838</v>
      </c>
      <c r="B1593" s="18" t="s">
        <v>3633</v>
      </c>
      <c r="C1593" s="20">
        <v>765.8521764344537</v>
      </c>
      <c r="D1593" s="20">
        <v>11.572840158255254</v>
      </c>
      <c r="E1593" s="20">
        <v>0</v>
      </c>
      <c r="F1593" s="20">
        <v>11.572840158255254</v>
      </c>
      <c r="G1593" s="20">
        <v>754.2793362761985</v>
      </c>
      <c r="H1593" s="20">
        <v>32513</v>
      </c>
      <c r="I1593" s="20">
        <v>11628</v>
      </c>
      <c r="J1593" s="20">
        <v>0</v>
      </c>
      <c r="K1593" s="20">
        <v>11628</v>
      </c>
      <c r="L1593" s="20">
        <v>20885</v>
      </c>
      <c r="M1593" s="23">
        <v>27.6886810967236</v>
      </c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</row>
    <row r="1594" spans="1:39" ht="12.75">
      <c r="A1594" s="18" t="s">
        <v>1839</v>
      </c>
      <c r="B1594" s="18" t="s">
        <v>2525</v>
      </c>
      <c r="C1594" s="20">
        <v>629.3105460130587</v>
      </c>
      <c r="D1594" s="20">
        <v>9.894848750556468</v>
      </c>
      <c r="E1594" s="20">
        <v>0</v>
      </c>
      <c r="F1594" s="20">
        <v>9.894848750556468</v>
      </c>
      <c r="G1594" s="20">
        <v>619.4156972625022</v>
      </c>
      <c r="H1594" s="20">
        <v>32960</v>
      </c>
      <c r="I1594" s="20">
        <v>13652</v>
      </c>
      <c r="J1594" s="20">
        <v>0</v>
      </c>
      <c r="K1594" s="20">
        <v>13652</v>
      </c>
      <c r="L1594" s="20">
        <v>19308</v>
      </c>
      <c r="M1594" s="23">
        <v>31.17131206931209</v>
      </c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</row>
    <row r="1595" spans="1:39" ht="12.75">
      <c r="A1595" s="18" t="s">
        <v>1840</v>
      </c>
      <c r="B1595" s="18" t="s">
        <v>1387</v>
      </c>
      <c r="C1595" s="20">
        <v>613.0745330199734</v>
      </c>
      <c r="D1595" s="20">
        <v>8.833256306098125</v>
      </c>
      <c r="E1595" s="20">
        <v>0</v>
      </c>
      <c r="F1595" s="20">
        <v>8.833256306098125</v>
      </c>
      <c r="G1595" s="20">
        <v>604.2412767138753</v>
      </c>
      <c r="H1595" s="20">
        <v>35204</v>
      </c>
      <c r="I1595" s="20">
        <v>13778</v>
      </c>
      <c r="J1595" s="20">
        <v>0</v>
      </c>
      <c r="K1595" s="20">
        <v>13778</v>
      </c>
      <c r="L1595" s="20">
        <v>21426</v>
      </c>
      <c r="M1595" s="23">
        <v>35.45934517503311</v>
      </c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</row>
    <row r="1596" spans="1:39" ht="12.75">
      <c r="A1596" s="18" t="s">
        <v>1841</v>
      </c>
      <c r="B1596" s="18" t="s">
        <v>4853</v>
      </c>
      <c r="C1596" s="20">
        <v>505.0062637234927</v>
      </c>
      <c r="D1596" s="20">
        <v>0</v>
      </c>
      <c r="E1596" s="20">
        <v>0</v>
      </c>
      <c r="F1596" s="20">
        <v>0</v>
      </c>
      <c r="G1596" s="20">
        <v>505.0062637234927</v>
      </c>
      <c r="H1596" s="20">
        <v>10494</v>
      </c>
      <c r="I1596" s="20">
        <v>0</v>
      </c>
      <c r="J1596" s="20">
        <v>0</v>
      </c>
      <c r="K1596" s="20">
        <v>0</v>
      </c>
      <c r="L1596" s="20">
        <v>10494</v>
      </c>
      <c r="M1596" s="23">
        <v>20.779940277623577</v>
      </c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</row>
    <row r="1597" spans="1:39" ht="12.75">
      <c r="A1597" s="18" t="s">
        <v>1842</v>
      </c>
      <c r="B1597" s="18" t="s">
        <v>2526</v>
      </c>
      <c r="C1597" s="20">
        <v>630.4889955301037</v>
      </c>
      <c r="D1597" s="20">
        <v>5.171735985386833</v>
      </c>
      <c r="E1597" s="20">
        <v>0</v>
      </c>
      <c r="F1597" s="20">
        <v>5.171735985386833</v>
      </c>
      <c r="G1597" s="20">
        <v>625.3172595447169</v>
      </c>
      <c r="H1597" s="20">
        <v>38944</v>
      </c>
      <c r="I1597" s="20">
        <v>8307</v>
      </c>
      <c r="J1597" s="20">
        <v>0</v>
      </c>
      <c r="K1597" s="20">
        <v>8307</v>
      </c>
      <c r="L1597" s="20">
        <v>30637</v>
      </c>
      <c r="M1597" s="23">
        <v>48.99432973000984</v>
      </c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</row>
    <row r="1598" spans="1:39" ht="12.75">
      <c r="A1598" s="18" t="s">
        <v>1843</v>
      </c>
      <c r="B1598" s="18" t="s">
        <v>2915</v>
      </c>
      <c r="C1598" s="20">
        <v>620.350670059726</v>
      </c>
      <c r="D1598" s="20">
        <v>2.7272490697851306</v>
      </c>
      <c r="E1598" s="20">
        <v>0</v>
      </c>
      <c r="F1598" s="20">
        <v>2.7272490697851306</v>
      </c>
      <c r="G1598" s="20">
        <v>617.6234209899409</v>
      </c>
      <c r="H1598" s="20">
        <v>13754</v>
      </c>
      <c r="I1598" s="20">
        <v>4450</v>
      </c>
      <c r="J1598" s="20">
        <v>0</v>
      </c>
      <c r="K1598" s="20">
        <v>4450</v>
      </c>
      <c r="L1598" s="20">
        <v>9304</v>
      </c>
      <c r="M1598" s="23">
        <v>15.064195566106184</v>
      </c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</row>
    <row r="1599" spans="1:39" ht="12.75">
      <c r="A1599" s="18" t="s">
        <v>1844</v>
      </c>
      <c r="B1599" s="18" t="s">
        <v>2826</v>
      </c>
      <c r="C1599" s="20">
        <v>534.5221936893266</v>
      </c>
      <c r="D1599" s="20">
        <v>6.599859536299905</v>
      </c>
      <c r="E1599" s="20">
        <v>0</v>
      </c>
      <c r="F1599" s="20">
        <v>6.599859536299905</v>
      </c>
      <c r="G1599" s="20">
        <v>527.9223341530267</v>
      </c>
      <c r="H1599" s="20">
        <v>14558</v>
      </c>
      <c r="I1599" s="20">
        <v>9096</v>
      </c>
      <c r="J1599" s="20">
        <v>0</v>
      </c>
      <c r="K1599" s="20">
        <v>9096</v>
      </c>
      <c r="L1599" s="20">
        <v>5462</v>
      </c>
      <c r="M1599" s="23">
        <v>10.34621884062354</v>
      </c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</row>
    <row r="1600" spans="1:39" ht="12.75">
      <c r="A1600" s="18" t="s">
        <v>1845</v>
      </c>
      <c r="B1600" s="18" t="s">
        <v>3634</v>
      </c>
      <c r="C1600" s="20">
        <v>539.5105623837593</v>
      </c>
      <c r="D1600" s="20">
        <v>0</v>
      </c>
      <c r="E1600" s="20">
        <v>0</v>
      </c>
      <c r="F1600" s="20">
        <v>0</v>
      </c>
      <c r="G1600" s="20">
        <v>539.5105623837593</v>
      </c>
      <c r="H1600" s="20">
        <v>21681</v>
      </c>
      <c r="I1600" s="20">
        <v>0</v>
      </c>
      <c r="J1600" s="20">
        <v>0</v>
      </c>
      <c r="K1600" s="20">
        <v>0</v>
      </c>
      <c r="L1600" s="20">
        <v>21681</v>
      </c>
      <c r="M1600" s="23">
        <v>40.18642360625015</v>
      </c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</row>
    <row r="1601" spans="1:39" ht="12.75">
      <c r="A1601" s="18" t="s">
        <v>1846</v>
      </c>
      <c r="B1601" s="18" t="s">
        <v>1391</v>
      </c>
      <c r="C1601" s="20">
        <v>803.7669518797927</v>
      </c>
      <c r="D1601" s="20">
        <v>4.419136654037289</v>
      </c>
      <c r="E1601" s="20">
        <v>0</v>
      </c>
      <c r="F1601" s="20">
        <v>4.419136654037289</v>
      </c>
      <c r="G1601" s="20">
        <v>799.3478152257554</v>
      </c>
      <c r="H1601" s="20">
        <v>15762</v>
      </c>
      <c r="I1601" s="20">
        <v>5202</v>
      </c>
      <c r="J1601" s="20">
        <v>0</v>
      </c>
      <c r="K1601" s="20">
        <v>5202</v>
      </c>
      <c r="L1601" s="20">
        <v>10560</v>
      </c>
      <c r="M1601" s="23">
        <v>13.210769828672888</v>
      </c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</row>
    <row r="1602" spans="1:39" ht="12.75">
      <c r="A1602" s="18" t="s">
        <v>1847</v>
      </c>
      <c r="B1602" s="18" t="s">
        <v>1392</v>
      </c>
      <c r="C1602" s="20">
        <v>496.73030776531056</v>
      </c>
      <c r="D1602" s="20">
        <v>2.1076350399402624</v>
      </c>
      <c r="E1602" s="20">
        <v>0</v>
      </c>
      <c r="F1602" s="20">
        <v>2.1076350399402624</v>
      </c>
      <c r="G1602" s="20">
        <v>494.6226727253703</v>
      </c>
      <c r="H1602" s="20">
        <v>11800</v>
      </c>
      <c r="I1602" s="20">
        <v>4181</v>
      </c>
      <c r="J1602" s="20">
        <v>0</v>
      </c>
      <c r="K1602" s="20">
        <v>4181</v>
      </c>
      <c r="L1602" s="20">
        <v>7619</v>
      </c>
      <c r="M1602" s="23">
        <v>15.40366105342345</v>
      </c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</row>
    <row r="1603" spans="1:39" ht="12.75">
      <c r="A1603" s="18" t="s">
        <v>1848</v>
      </c>
      <c r="B1603" s="18" t="s">
        <v>3635</v>
      </c>
      <c r="C1603" s="20">
        <v>527.7268525436169</v>
      </c>
      <c r="D1603" s="20">
        <v>0</v>
      </c>
      <c r="E1603" s="20">
        <v>0</v>
      </c>
      <c r="F1603" s="20">
        <v>0</v>
      </c>
      <c r="G1603" s="20">
        <v>527.7268525436169</v>
      </c>
      <c r="H1603" s="20">
        <v>8903</v>
      </c>
      <c r="I1603" s="20">
        <v>0</v>
      </c>
      <c r="J1603" s="20">
        <v>0</v>
      </c>
      <c r="K1603" s="20">
        <v>0</v>
      </c>
      <c r="L1603" s="20">
        <v>8903</v>
      </c>
      <c r="M1603" s="23">
        <v>16.870469935513015</v>
      </c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</row>
    <row r="1604" spans="1:39" ht="12.75">
      <c r="A1604" s="18" t="s">
        <v>1849</v>
      </c>
      <c r="B1604" s="18" t="s">
        <v>1394</v>
      </c>
      <c r="C1604" s="20">
        <v>438.0737681530413</v>
      </c>
      <c r="D1604" s="20">
        <v>12.28594092725347</v>
      </c>
      <c r="E1604" s="20">
        <v>0</v>
      </c>
      <c r="F1604" s="20">
        <v>12.28594092725347</v>
      </c>
      <c r="G1604" s="20">
        <v>425.78782722578785</v>
      </c>
      <c r="H1604" s="20">
        <v>28289</v>
      </c>
      <c r="I1604" s="20">
        <v>21163</v>
      </c>
      <c r="J1604" s="20">
        <v>0</v>
      </c>
      <c r="K1604" s="20">
        <v>21163</v>
      </c>
      <c r="L1604" s="20">
        <v>7126</v>
      </c>
      <c r="M1604" s="23">
        <v>16.736035049262238</v>
      </c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</row>
    <row r="1605" spans="1:39" ht="12.75">
      <c r="A1605" s="18" t="s">
        <v>1850</v>
      </c>
      <c r="B1605" s="18" t="s">
        <v>2834</v>
      </c>
      <c r="C1605" s="20">
        <v>454.17500433398857</v>
      </c>
      <c r="D1605" s="20">
        <v>0</v>
      </c>
      <c r="E1605" s="20">
        <v>0</v>
      </c>
      <c r="F1605" s="20">
        <v>0</v>
      </c>
      <c r="G1605" s="20">
        <v>454.17500433398857</v>
      </c>
      <c r="H1605" s="20">
        <v>3757</v>
      </c>
      <c r="I1605" s="20">
        <v>0</v>
      </c>
      <c r="J1605" s="20">
        <v>0</v>
      </c>
      <c r="K1605" s="20">
        <v>0</v>
      </c>
      <c r="L1605" s="20">
        <v>3757</v>
      </c>
      <c r="M1605" s="23">
        <v>8.272141716626042</v>
      </c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</row>
    <row r="1606" spans="1:39" ht="12.75">
      <c r="A1606" s="18" t="s">
        <v>1851</v>
      </c>
      <c r="B1606" s="18" t="s">
        <v>2530</v>
      </c>
      <c r="C1606" s="20">
        <v>592.2540798372814</v>
      </c>
      <c r="D1606" s="20">
        <v>5.473970006868744</v>
      </c>
      <c r="E1606" s="20">
        <v>0</v>
      </c>
      <c r="F1606" s="20">
        <v>5.473970006868744</v>
      </c>
      <c r="G1606" s="20">
        <v>586.7801098304127</v>
      </c>
      <c r="H1606" s="20">
        <v>23564</v>
      </c>
      <c r="I1606" s="20">
        <v>5388</v>
      </c>
      <c r="J1606" s="20">
        <v>0</v>
      </c>
      <c r="K1606" s="20">
        <v>5388</v>
      </c>
      <c r="L1606" s="20">
        <v>18176</v>
      </c>
      <c r="M1606" s="23">
        <v>30.975828415951433</v>
      </c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</row>
    <row r="1607" spans="1:39" ht="12.75">
      <c r="A1607" s="18" t="s">
        <v>1852</v>
      </c>
      <c r="B1607" s="18" t="s">
        <v>2531</v>
      </c>
      <c r="C1607" s="20">
        <v>413.15577995770644</v>
      </c>
      <c r="D1607" s="20">
        <v>3.7619441442505828</v>
      </c>
      <c r="E1607" s="20">
        <v>0</v>
      </c>
      <c r="F1607" s="20">
        <v>3.7619441442505828</v>
      </c>
      <c r="G1607" s="20">
        <v>409.3938358134559</v>
      </c>
      <c r="H1607" s="20">
        <v>13427</v>
      </c>
      <c r="I1607" s="20">
        <v>8392</v>
      </c>
      <c r="J1607" s="20">
        <v>0</v>
      </c>
      <c r="K1607" s="20">
        <v>8392</v>
      </c>
      <c r="L1607" s="20">
        <v>5035</v>
      </c>
      <c r="M1607" s="23">
        <v>12.2986707652683</v>
      </c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</row>
    <row r="1608" spans="1:39" ht="12.75">
      <c r="A1608" s="18" t="s">
        <v>1853</v>
      </c>
      <c r="B1608" s="18" t="s">
        <v>3636</v>
      </c>
      <c r="C1608" s="20">
        <v>416.51773383171303</v>
      </c>
      <c r="D1608" s="20">
        <v>3.773851126238565</v>
      </c>
      <c r="E1608" s="20">
        <v>0</v>
      </c>
      <c r="F1608" s="20">
        <v>3.773851126238565</v>
      </c>
      <c r="G1608" s="20">
        <v>412.7438827054745</v>
      </c>
      <c r="H1608" s="20">
        <v>14827</v>
      </c>
      <c r="I1608" s="20">
        <v>7221</v>
      </c>
      <c r="J1608" s="20">
        <v>0</v>
      </c>
      <c r="K1608" s="20">
        <v>7221</v>
      </c>
      <c r="L1608" s="20">
        <v>7606</v>
      </c>
      <c r="M1608" s="23">
        <v>18.427892740999106</v>
      </c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</row>
    <row r="1609" spans="1:39" ht="12.75">
      <c r="A1609" s="18" t="s">
        <v>1854</v>
      </c>
      <c r="B1609" s="18" t="s">
        <v>1397</v>
      </c>
      <c r="C1609" s="20">
        <v>645.9807821874422</v>
      </c>
      <c r="D1609" s="20">
        <v>0</v>
      </c>
      <c r="E1609" s="20">
        <v>0</v>
      </c>
      <c r="F1609" s="20">
        <v>0</v>
      </c>
      <c r="G1609" s="20">
        <v>645.9807821874422</v>
      </c>
      <c r="H1609" s="20">
        <v>9311</v>
      </c>
      <c r="I1609" s="20">
        <v>0</v>
      </c>
      <c r="J1609" s="20">
        <v>0</v>
      </c>
      <c r="K1609" s="20">
        <v>0</v>
      </c>
      <c r="L1609" s="20">
        <v>9311</v>
      </c>
      <c r="M1609" s="23">
        <v>14.413741486969277</v>
      </c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</row>
    <row r="1610" spans="1:39" ht="12.75">
      <c r="A1610" s="18" t="s">
        <v>1855</v>
      </c>
      <c r="B1610" s="18" t="s">
        <v>1398</v>
      </c>
      <c r="C1610" s="20">
        <v>537.4609298171848</v>
      </c>
      <c r="D1610" s="20">
        <v>0</v>
      </c>
      <c r="E1610" s="20">
        <v>0</v>
      </c>
      <c r="F1610" s="20">
        <v>0</v>
      </c>
      <c r="G1610" s="20">
        <v>537.4609298171848</v>
      </c>
      <c r="H1610" s="20">
        <v>12136</v>
      </c>
      <c r="I1610" s="20">
        <v>0</v>
      </c>
      <c r="J1610" s="20">
        <v>0</v>
      </c>
      <c r="K1610" s="20">
        <v>0</v>
      </c>
      <c r="L1610" s="20">
        <v>12136</v>
      </c>
      <c r="M1610" s="23">
        <v>22.58024598016457</v>
      </c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</row>
    <row r="1611" spans="1:39" ht="12.75">
      <c r="A1611" s="18" t="s">
        <v>1856</v>
      </c>
      <c r="B1611" s="18" t="s">
        <v>1399</v>
      </c>
      <c r="C1611" s="20">
        <v>597.411235860483</v>
      </c>
      <c r="D1611" s="20">
        <v>0</v>
      </c>
      <c r="E1611" s="20">
        <v>0</v>
      </c>
      <c r="F1611" s="20">
        <v>0</v>
      </c>
      <c r="G1611" s="20">
        <v>597.411235860483</v>
      </c>
      <c r="H1611" s="20">
        <v>19309</v>
      </c>
      <c r="I1611" s="20">
        <v>0</v>
      </c>
      <c r="J1611" s="20">
        <v>0</v>
      </c>
      <c r="K1611" s="20">
        <v>0</v>
      </c>
      <c r="L1611" s="20">
        <v>19309</v>
      </c>
      <c r="M1611" s="23">
        <v>32.32111959224909</v>
      </c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</row>
    <row r="1612" spans="1:39" ht="12.75">
      <c r="A1612" s="18" t="s">
        <v>1857</v>
      </c>
      <c r="B1612" s="18" t="s">
        <v>3637</v>
      </c>
      <c r="C1612" s="20">
        <v>678.0093772454211</v>
      </c>
      <c r="D1612" s="20">
        <v>4.201787417958273</v>
      </c>
      <c r="E1612" s="20">
        <v>0</v>
      </c>
      <c r="F1612" s="20">
        <v>4.201787417958273</v>
      </c>
      <c r="G1612" s="20">
        <v>673.8075898274628</v>
      </c>
      <c r="H1612" s="20">
        <v>19760</v>
      </c>
      <c r="I1612" s="20">
        <v>7578</v>
      </c>
      <c r="J1612" s="20">
        <v>0</v>
      </c>
      <c r="K1612" s="20">
        <v>7578</v>
      </c>
      <c r="L1612" s="20">
        <v>12182</v>
      </c>
      <c r="M1612" s="23">
        <v>18.079345177930332</v>
      </c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</row>
    <row r="1613" spans="1:39" ht="12.75">
      <c r="A1613" s="18" t="s">
        <v>1858</v>
      </c>
      <c r="B1613" s="18" t="s">
        <v>2533</v>
      </c>
      <c r="C1613" s="20">
        <v>626.4154165667629</v>
      </c>
      <c r="D1613" s="20">
        <v>17.274948619552255</v>
      </c>
      <c r="E1613" s="20">
        <v>9.423693037008208</v>
      </c>
      <c r="F1613" s="20">
        <v>7.851255582544045</v>
      </c>
      <c r="G1613" s="20">
        <v>609.1404679472107</v>
      </c>
      <c r="H1613" s="20">
        <v>52636</v>
      </c>
      <c r="I1613" s="20">
        <v>18579</v>
      </c>
      <c r="J1613" s="20">
        <v>8101</v>
      </c>
      <c r="K1613" s="20">
        <v>10478</v>
      </c>
      <c r="L1613" s="20">
        <v>34057</v>
      </c>
      <c r="M1613" s="23">
        <v>55.90992848459289</v>
      </c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</row>
    <row r="1614" spans="1:39" ht="12.75">
      <c r="A1614" s="18" t="s">
        <v>1859</v>
      </c>
      <c r="B1614" s="18" t="s">
        <v>3638</v>
      </c>
      <c r="C1614" s="20">
        <v>876.6181124813851</v>
      </c>
      <c r="D1614" s="20">
        <v>6.550087587109309</v>
      </c>
      <c r="E1614" s="20">
        <v>0</v>
      </c>
      <c r="F1614" s="20">
        <v>6.550087587109309</v>
      </c>
      <c r="G1614" s="20">
        <v>870.0680248942758</v>
      </c>
      <c r="H1614" s="20">
        <v>21912</v>
      </c>
      <c r="I1614" s="20">
        <v>11582</v>
      </c>
      <c r="J1614" s="20">
        <v>0</v>
      </c>
      <c r="K1614" s="20">
        <v>11582</v>
      </c>
      <c r="L1614" s="20">
        <v>10330</v>
      </c>
      <c r="M1614" s="23">
        <v>11.872634902604569</v>
      </c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</row>
    <row r="1615" spans="1:39" ht="12.75">
      <c r="A1615" s="18" t="s">
        <v>1860</v>
      </c>
      <c r="B1615" s="18" t="s">
        <v>3639</v>
      </c>
      <c r="C1615" s="20">
        <v>791.4015134403838</v>
      </c>
      <c r="D1615" s="20">
        <v>1.4530996801921858</v>
      </c>
      <c r="E1615" s="20">
        <v>0</v>
      </c>
      <c r="F1615" s="20">
        <v>1.4530996801921858</v>
      </c>
      <c r="G1615" s="20">
        <v>789.9484137601917</v>
      </c>
      <c r="H1615" s="20">
        <v>10344</v>
      </c>
      <c r="I1615" s="20">
        <v>2113</v>
      </c>
      <c r="J1615" s="20">
        <v>0</v>
      </c>
      <c r="K1615" s="20">
        <v>2113</v>
      </c>
      <c r="L1615" s="20">
        <v>8231</v>
      </c>
      <c r="M1615" s="23">
        <v>10.419667736048805</v>
      </c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</row>
    <row r="1616" spans="1:39" ht="12.75">
      <c r="A1616" s="18" t="s">
        <v>1861</v>
      </c>
      <c r="B1616" s="18" t="s">
        <v>2210</v>
      </c>
      <c r="C1616" s="20">
        <v>606.1059064638399</v>
      </c>
      <c r="D1616" s="20">
        <v>0</v>
      </c>
      <c r="E1616" s="20">
        <v>0</v>
      </c>
      <c r="F1616" s="20">
        <v>0</v>
      </c>
      <c r="G1616" s="20">
        <v>606.1059064638399</v>
      </c>
      <c r="H1616" s="20">
        <v>13062</v>
      </c>
      <c r="I1616" s="20">
        <v>0</v>
      </c>
      <c r="J1616" s="20">
        <v>0</v>
      </c>
      <c r="K1616" s="20">
        <v>0</v>
      </c>
      <c r="L1616" s="20">
        <v>13062</v>
      </c>
      <c r="M1616" s="23">
        <v>21.55068917939884</v>
      </c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</row>
    <row r="1617" spans="1:39" ht="12.75">
      <c r="A1617" s="18" t="s">
        <v>1862</v>
      </c>
      <c r="B1617" s="18" t="s">
        <v>3640</v>
      </c>
      <c r="C1617" s="20">
        <v>742.1465783884358</v>
      </c>
      <c r="D1617" s="20">
        <v>0</v>
      </c>
      <c r="E1617" s="20">
        <v>0</v>
      </c>
      <c r="F1617" s="20">
        <v>0</v>
      </c>
      <c r="G1617" s="20">
        <v>742.1465783884358</v>
      </c>
      <c r="H1617" s="20">
        <v>9542</v>
      </c>
      <c r="I1617" s="20">
        <v>0</v>
      </c>
      <c r="J1617" s="20">
        <v>0</v>
      </c>
      <c r="K1617" s="20">
        <v>0</v>
      </c>
      <c r="L1617" s="20">
        <v>9542</v>
      </c>
      <c r="M1617" s="23">
        <v>12.857298379951251</v>
      </c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</row>
    <row r="1618" spans="1:39" ht="12.75">
      <c r="A1618" s="18" t="s">
        <v>1863</v>
      </c>
      <c r="B1618" s="18" t="s">
        <v>3641</v>
      </c>
      <c r="C1618" s="20">
        <v>493.0771411351305</v>
      </c>
      <c r="D1618" s="20">
        <v>7.212248063990907</v>
      </c>
      <c r="E1618" s="20">
        <v>0</v>
      </c>
      <c r="F1618" s="20">
        <v>7.212248063990907</v>
      </c>
      <c r="G1618" s="20">
        <v>485.8648930711396</v>
      </c>
      <c r="H1618" s="20">
        <v>20047</v>
      </c>
      <c r="I1618" s="20">
        <v>13117</v>
      </c>
      <c r="J1618" s="20">
        <v>0</v>
      </c>
      <c r="K1618" s="20">
        <v>13117</v>
      </c>
      <c r="L1618" s="20">
        <v>6930</v>
      </c>
      <c r="M1618" s="23">
        <v>14.263224404207612</v>
      </c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</row>
    <row r="1619" spans="1:39" ht="12.75">
      <c r="A1619" s="18" t="s">
        <v>1864</v>
      </c>
      <c r="B1619" s="18" t="s">
        <v>1400</v>
      </c>
      <c r="C1619" s="20">
        <v>474.66670450460674</v>
      </c>
      <c r="D1619" s="20">
        <v>7.243419962911097</v>
      </c>
      <c r="E1619" s="20">
        <v>0</v>
      </c>
      <c r="F1619" s="20">
        <v>7.243419962911097</v>
      </c>
      <c r="G1619" s="20">
        <v>467.4232845416957</v>
      </c>
      <c r="H1619" s="20">
        <v>18132</v>
      </c>
      <c r="I1619" s="20">
        <v>7826</v>
      </c>
      <c r="J1619" s="20">
        <v>0</v>
      </c>
      <c r="K1619" s="20">
        <v>7826</v>
      </c>
      <c r="L1619" s="20">
        <v>10306</v>
      </c>
      <c r="M1619" s="23">
        <v>22.04853789024426</v>
      </c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</row>
    <row r="1620" spans="1:39" ht="12.75">
      <c r="A1620" s="18" t="s">
        <v>1865</v>
      </c>
      <c r="B1620" s="18" t="s">
        <v>3642</v>
      </c>
      <c r="C1620" s="20">
        <v>684.8230887110506</v>
      </c>
      <c r="D1620" s="20">
        <v>16.93231101396799</v>
      </c>
      <c r="E1620" s="20">
        <v>0</v>
      </c>
      <c r="F1620" s="20">
        <v>16.93231101396799</v>
      </c>
      <c r="G1620" s="20">
        <v>667.8907776970826</v>
      </c>
      <c r="H1620" s="20">
        <v>39403</v>
      </c>
      <c r="I1620" s="20">
        <v>24370</v>
      </c>
      <c r="J1620" s="20">
        <v>0</v>
      </c>
      <c r="K1620" s="20">
        <v>24370</v>
      </c>
      <c r="L1620" s="20">
        <v>15033</v>
      </c>
      <c r="M1620" s="23">
        <v>22.508171248949505</v>
      </c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</row>
    <row r="1621" spans="1:39" ht="12.75">
      <c r="A1621" s="18" t="s">
        <v>1866</v>
      </c>
      <c r="B1621" s="18" t="s">
        <v>3643</v>
      </c>
      <c r="C1621" s="20">
        <v>672.8507165849483</v>
      </c>
      <c r="D1621" s="20">
        <v>12.1325984278722</v>
      </c>
      <c r="E1621" s="20">
        <v>0</v>
      </c>
      <c r="F1621" s="20">
        <v>12.1325984278722</v>
      </c>
      <c r="G1621" s="20">
        <v>660.7181181570761</v>
      </c>
      <c r="H1621" s="20">
        <v>39825</v>
      </c>
      <c r="I1621" s="20">
        <v>20777</v>
      </c>
      <c r="J1621" s="20">
        <v>0</v>
      </c>
      <c r="K1621" s="20">
        <v>20777</v>
      </c>
      <c r="L1621" s="20">
        <v>19048</v>
      </c>
      <c r="M1621" s="23">
        <v>28.829238182736827</v>
      </c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</row>
    <row r="1622" spans="1:39" ht="12.75">
      <c r="A1622" s="18" t="s">
        <v>1867</v>
      </c>
      <c r="B1622" s="18" t="s">
        <v>1402</v>
      </c>
      <c r="C1622" s="20">
        <v>672.821926159646</v>
      </c>
      <c r="D1622" s="20">
        <v>6.067792461215146</v>
      </c>
      <c r="E1622" s="20">
        <v>0</v>
      </c>
      <c r="F1622" s="20">
        <v>6.067792461215146</v>
      </c>
      <c r="G1622" s="20">
        <v>666.7541336984308</v>
      </c>
      <c r="H1622" s="20">
        <v>18351</v>
      </c>
      <c r="I1622" s="20">
        <v>9157</v>
      </c>
      <c r="J1622" s="20">
        <v>0</v>
      </c>
      <c r="K1622" s="20">
        <v>9157</v>
      </c>
      <c r="L1622" s="20">
        <v>9194</v>
      </c>
      <c r="M1622" s="23">
        <v>13.789190850608803</v>
      </c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</row>
    <row r="1623" spans="1:39" ht="12.75">
      <c r="A1623" s="18" t="s">
        <v>1868</v>
      </c>
      <c r="B1623" s="18" t="s">
        <v>3644</v>
      </c>
      <c r="C1623" s="20">
        <v>420.33127541271347</v>
      </c>
      <c r="D1623" s="20">
        <v>41.86879423998443</v>
      </c>
      <c r="E1623" s="20">
        <v>38.3860002710432</v>
      </c>
      <c r="F1623" s="20">
        <v>3.4827939689412286</v>
      </c>
      <c r="G1623" s="20">
        <v>378.46248117272904</v>
      </c>
      <c r="H1623" s="20">
        <v>73781</v>
      </c>
      <c r="I1623" s="20">
        <v>59111</v>
      </c>
      <c r="J1623" s="20">
        <v>54533</v>
      </c>
      <c r="K1623" s="20">
        <v>4578</v>
      </c>
      <c r="L1623" s="20">
        <v>14670</v>
      </c>
      <c r="M1623" s="23">
        <v>38.762098569302196</v>
      </c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</row>
    <row r="1624" spans="1:39" ht="12.75">
      <c r="A1624" s="18" t="s">
        <v>1869</v>
      </c>
      <c r="B1624" s="18" t="s">
        <v>2537</v>
      </c>
      <c r="C1624" s="20">
        <v>637.2023696589141</v>
      </c>
      <c r="D1624" s="20">
        <v>4.779566585701197</v>
      </c>
      <c r="E1624" s="20">
        <v>0</v>
      </c>
      <c r="F1624" s="20">
        <v>4.779566585701197</v>
      </c>
      <c r="G1624" s="20">
        <v>632.4228030732129</v>
      </c>
      <c r="H1624" s="20">
        <v>26992</v>
      </c>
      <c r="I1624" s="20">
        <v>8746</v>
      </c>
      <c r="J1624" s="20">
        <v>0</v>
      </c>
      <c r="K1624" s="20">
        <v>8746</v>
      </c>
      <c r="L1624" s="20">
        <v>18246</v>
      </c>
      <c r="M1624" s="23">
        <v>28.8509521025094</v>
      </c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</row>
    <row r="1625" spans="1:39" ht="12.75">
      <c r="A1625" s="18" t="s">
        <v>1870</v>
      </c>
      <c r="B1625" s="18" t="s">
        <v>2540</v>
      </c>
      <c r="C1625" s="20">
        <v>547.018810861651</v>
      </c>
      <c r="D1625" s="20">
        <v>17.476061518312985</v>
      </c>
      <c r="E1625" s="20">
        <v>0</v>
      </c>
      <c r="F1625" s="20">
        <v>17.476061518312985</v>
      </c>
      <c r="G1625" s="20">
        <v>529.542749343338</v>
      </c>
      <c r="H1625" s="20">
        <v>41165</v>
      </c>
      <c r="I1625" s="20">
        <v>20943</v>
      </c>
      <c r="J1625" s="20">
        <v>0</v>
      </c>
      <c r="K1625" s="20">
        <v>20943</v>
      </c>
      <c r="L1625" s="20">
        <v>20222</v>
      </c>
      <c r="M1625" s="23">
        <v>38.187662894216544</v>
      </c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</row>
    <row r="1626" spans="1:39" ht="12.75">
      <c r="A1626" s="18" t="s">
        <v>1871</v>
      </c>
      <c r="B1626" s="18" t="s">
        <v>787</v>
      </c>
      <c r="C1626" s="20">
        <v>517.8956858184558</v>
      </c>
      <c r="D1626" s="20">
        <v>0</v>
      </c>
      <c r="E1626" s="20">
        <v>0</v>
      </c>
      <c r="F1626" s="20">
        <v>0</v>
      </c>
      <c r="G1626" s="20">
        <v>517.8956858184558</v>
      </c>
      <c r="H1626" s="20">
        <v>5223</v>
      </c>
      <c r="I1626" s="20">
        <v>0</v>
      </c>
      <c r="J1626" s="20">
        <v>0</v>
      </c>
      <c r="K1626" s="20">
        <v>0</v>
      </c>
      <c r="L1626" s="20">
        <v>5223</v>
      </c>
      <c r="M1626" s="23">
        <v>10.085042496049834</v>
      </c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</row>
    <row r="1627" spans="1:39" ht="12.75">
      <c r="A1627" s="18" t="s">
        <v>1872</v>
      </c>
      <c r="B1627" s="18" t="s">
        <v>3645</v>
      </c>
      <c r="C1627" s="20">
        <v>470.9973262475999</v>
      </c>
      <c r="D1627" s="20">
        <v>0.09053653812963973</v>
      </c>
      <c r="E1627" s="20">
        <v>0</v>
      </c>
      <c r="F1627" s="20">
        <v>0.09053653812963973</v>
      </c>
      <c r="G1627" s="20">
        <v>470.9067897094703</v>
      </c>
      <c r="H1627" s="20">
        <v>9626</v>
      </c>
      <c r="I1627" s="20">
        <v>224</v>
      </c>
      <c r="J1627" s="20">
        <v>0</v>
      </c>
      <c r="K1627" s="20">
        <v>224</v>
      </c>
      <c r="L1627" s="20">
        <v>9402</v>
      </c>
      <c r="M1627" s="23">
        <v>19.965734632538723</v>
      </c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</row>
    <row r="1628" spans="1:39" ht="12.75">
      <c r="A1628" s="18" t="s">
        <v>1873</v>
      </c>
      <c r="B1628" s="18" t="s">
        <v>1403</v>
      </c>
      <c r="C1628" s="20">
        <v>482.31813483665786</v>
      </c>
      <c r="D1628" s="20">
        <v>7.509160835569826</v>
      </c>
      <c r="E1628" s="20">
        <v>0</v>
      </c>
      <c r="F1628" s="20">
        <v>7.509160835569826</v>
      </c>
      <c r="G1628" s="20">
        <v>474.808974001088</v>
      </c>
      <c r="H1628" s="20">
        <v>24663</v>
      </c>
      <c r="I1628" s="20">
        <v>11839</v>
      </c>
      <c r="J1628" s="20">
        <v>0</v>
      </c>
      <c r="K1628" s="20">
        <v>11839</v>
      </c>
      <c r="L1628" s="20">
        <v>12824</v>
      </c>
      <c r="M1628" s="23">
        <v>27.00875657832578</v>
      </c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</row>
    <row r="1629" spans="1:39" ht="12.75">
      <c r="A1629" s="18" t="s">
        <v>1874</v>
      </c>
      <c r="B1629" s="18" t="s">
        <v>3646</v>
      </c>
      <c r="C1629" s="20">
        <v>569.464368436517</v>
      </c>
      <c r="D1629" s="20">
        <v>4.426963316117071</v>
      </c>
      <c r="E1629" s="20">
        <v>0</v>
      </c>
      <c r="F1629" s="20">
        <v>4.426963316117071</v>
      </c>
      <c r="G1629" s="20">
        <v>565.0374051204</v>
      </c>
      <c r="H1629" s="20">
        <v>23354</v>
      </c>
      <c r="I1629" s="20">
        <v>6759</v>
      </c>
      <c r="J1629" s="20">
        <v>0</v>
      </c>
      <c r="K1629" s="20">
        <v>6759</v>
      </c>
      <c r="L1629" s="20">
        <v>16595</v>
      </c>
      <c r="M1629" s="23">
        <v>29.369737029115594</v>
      </c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</row>
    <row r="1630" spans="1:39" ht="12.75">
      <c r="A1630" s="18" t="s">
        <v>1875</v>
      </c>
      <c r="B1630" s="18" t="s">
        <v>3647</v>
      </c>
      <c r="C1630" s="20">
        <v>811.1964283301152</v>
      </c>
      <c r="D1630" s="20">
        <v>0</v>
      </c>
      <c r="E1630" s="20">
        <v>0</v>
      </c>
      <c r="F1630" s="20">
        <v>0</v>
      </c>
      <c r="G1630" s="20">
        <v>811.1964283301152</v>
      </c>
      <c r="H1630" s="20">
        <v>6689</v>
      </c>
      <c r="I1630" s="20">
        <v>0</v>
      </c>
      <c r="J1630" s="20">
        <v>0</v>
      </c>
      <c r="K1630" s="20">
        <v>0</v>
      </c>
      <c r="L1630" s="20">
        <v>6689</v>
      </c>
      <c r="M1630" s="23">
        <v>8.245844984512088</v>
      </c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</row>
    <row r="1631" spans="1:39" ht="12.75">
      <c r="A1631" s="18" t="s">
        <v>1876</v>
      </c>
      <c r="B1631" s="18" t="s">
        <v>2878</v>
      </c>
      <c r="C1631" s="20">
        <v>629.4644966221916</v>
      </c>
      <c r="D1631" s="20">
        <v>0</v>
      </c>
      <c r="E1631" s="20">
        <v>0</v>
      </c>
      <c r="F1631" s="20">
        <v>0</v>
      </c>
      <c r="G1631" s="20">
        <v>629.4644966221916</v>
      </c>
      <c r="H1631" s="20">
        <v>13509</v>
      </c>
      <c r="I1631" s="20">
        <v>0</v>
      </c>
      <c r="J1631" s="20">
        <v>0</v>
      </c>
      <c r="K1631" s="20">
        <v>0</v>
      </c>
      <c r="L1631" s="20">
        <v>13509</v>
      </c>
      <c r="M1631" s="23">
        <v>21.461099192236386</v>
      </c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</row>
    <row r="1632" spans="1:39" ht="12.75">
      <c r="A1632" s="18" t="s">
        <v>1877</v>
      </c>
      <c r="B1632" s="18" t="s">
        <v>3648</v>
      </c>
      <c r="C1632" s="20">
        <v>560.420298433239</v>
      </c>
      <c r="D1632" s="20">
        <v>108.27536058977766</v>
      </c>
      <c r="E1632" s="20">
        <v>108.27536058977766</v>
      </c>
      <c r="F1632" s="20">
        <v>0</v>
      </c>
      <c r="G1632" s="20">
        <v>452.1449378434614</v>
      </c>
      <c r="H1632" s="20">
        <v>283883</v>
      </c>
      <c r="I1632" s="20">
        <v>261365</v>
      </c>
      <c r="J1632" s="20">
        <v>261365</v>
      </c>
      <c r="K1632" s="20">
        <v>0</v>
      </c>
      <c r="L1632" s="20">
        <v>22518</v>
      </c>
      <c r="M1632" s="23">
        <v>49.80261441696386</v>
      </c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</row>
    <row r="1633" spans="1:39" ht="12.75">
      <c r="A1633" s="18" t="s">
        <v>1878</v>
      </c>
      <c r="B1633" s="18" t="s">
        <v>4277</v>
      </c>
      <c r="C1633" s="20">
        <v>676.6544967496051</v>
      </c>
      <c r="D1633" s="20">
        <v>0</v>
      </c>
      <c r="E1633" s="20">
        <v>0</v>
      </c>
      <c r="F1633" s="20">
        <v>0</v>
      </c>
      <c r="G1633" s="20">
        <v>676.6544967496051</v>
      </c>
      <c r="H1633" s="20">
        <v>9652</v>
      </c>
      <c r="I1633" s="20">
        <v>0</v>
      </c>
      <c r="J1633" s="20">
        <v>0</v>
      </c>
      <c r="K1633" s="20">
        <v>0</v>
      </c>
      <c r="L1633" s="20">
        <v>9652</v>
      </c>
      <c r="M1633" s="23">
        <v>14.264295953643396</v>
      </c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</row>
    <row r="1634" spans="1:39" ht="12.75">
      <c r="A1634" s="18" t="s">
        <v>1879</v>
      </c>
      <c r="B1634" s="18" t="s">
        <v>3649</v>
      </c>
      <c r="C1634" s="20">
        <v>502.3878168782696</v>
      </c>
      <c r="D1634" s="20">
        <v>2.1105481752267283</v>
      </c>
      <c r="E1634" s="20">
        <v>0</v>
      </c>
      <c r="F1634" s="20">
        <v>2.1105481752267283</v>
      </c>
      <c r="G1634" s="20">
        <v>500.2772687030428</v>
      </c>
      <c r="H1634" s="20">
        <v>17842</v>
      </c>
      <c r="I1634" s="20">
        <v>4205</v>
      </c>
      <c r="J1634" s="20">
        <v>0</v>
      </c>
      <c r="K1634" s="20">
        <v>4205</v>
      </c>
      <c r="L1634" s="20">
        <v>13637</v>
      </c>
      <c r="M1634" s="23">
        <v>27.258883929213106</v>
      </c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</row>
    <row r="1635" spans="1:39" ht="12.75">
      <c r="A1635" s="18" t="s">
        <v>1880</v>
      </c>
      <c r="B1635" s="18" t="s">
        <v>3650</v>
      </c>
      <c r="C1635" s="20">
        <v>449.4631653444623</v>
      </c>
      <c r="D1635" s="20">
        <v>20.613926755786597</v>
      </c>
      <c r="E1635" s="20">
        <v>0</v>
      </c>
      <c r="F1635" s="20">
        <v>20.613926755786597</v>
      </c>
      <c r="G1635" s="20">
        <v>428.84923858867575</v>
      </c>
      <c r="H1635" s="20">
        <v>55641</v>
      </c>
      <c r="I1635" s="20">
        <v>32915</v>
      </c>
      <c r="J1635" s="20">
        <v>0</v>
      </c>
      <c r="K1635" s="20">
        <v>32915</v>
      </c>
      <c r="L1635" s="20">
        <v>22726</v>
      </c>
      <c r="M1635" s="23">
        <v>52.99298204373705</v>
      </c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</row>
    <row r="1636" spans="1:39" ht="12.75">
      <c r="A1636" s="18" t="s">
        <v>1881</v>
      </c>
      <c r="B1636" s="18" t="s">
        <v>119</v>
      </c>
      <c r="C1636" s="20">
        <v>507.80446626689724</v>
      </c>
      <c r="D1636" s="20">
        <v>368.6563164456429</v>
      </c>
      <c r="E1636" s="20">
        <v>356.5102774409043</v>
      </c>
      <c r="F1636" s="20">
        <v>12.146039004738622</v>
      </c>
      <c r="G1636" s="20">
        <v>139.14814982125435</v>
      </c>
      <c r="H1636" s="20">
        <v>1016315</v>
      </c>
      <c r="I1636" s="20">
        <v>1002476</v>
      </c>
      <c r="J1636" s="20">
        <v>993778</v>
      </c>
      <c r="K1636" s="20">
        <v>8698</v>
      </c>
      <c r="L1636" s="20">
        <v>13839</v>
      </c>
      <c r="M1636" s="23">
        <v>99.45514919010547</v>
      </c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</row>
    <row r="1637" spans="1:39" ht="12.75">
      <c r="A1637" s="18" t="s">
        <v>1882</v>
      </c>
      <c r="B1637" s="18" t="s">
        <v>2542</v>
      </c>
      <c r="C1637" s="20">
        <v>755.5481211725282</v>
      </c>
      <c r="D1637" s="20">
        <v>8.01970584476483</v>
      </c>
      <c r="E1637" s="20">
        <v>0</v>
      </c>
      <c r="F1637" s="20">
        <v>8.01970584476483</v>
      </c>
      <c r="G1637" s="20">
        <v>747.5284153277635</v>
      </c>
      <c r="H1637" s="20">
        <v>23756</v>
      </c>
      <c r="I1637" s="20">
        <v>12658</v>
      </c>
      <c r="J1637" s="20">
        <v>0</v>
      </c>
      <c r="K1637" s="20">
        <v>12658</v>
      </c>
      <c r="L1637" s="20">
        <v>11098</v>
      </c>
      <c r="M1637" s="23">
        <v>14.84625837953456</v>
      </c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</row>
    <row r="1638" spans="1:39" ht="12.75">
      <c r="A1638" s="18" t="s">
        <v>1883</v>
      </c>
      <c r="B1638" s="18" t="s">
        <v>2842</v>
      </c>
      <c r="C1638" s="20">
        <v>307.86781238404893</v>
      </c>
      <c r="D1638" s="20">
        <v>0</v>
      </c>
      <c r="E1638" s="20">
        <v>0</v>
      </c>
      <c r="F1638" s="20">
        <v>0</v>
      </c>
      <c r="G1638" s="20">
        <v>307.86781238404893</v>
      </c>
      <c r="H1638" s="20">
        <v>4170</v>
      </c>
      <c r="I1638" s="20">
        <v>0</v>
      </c>
      <c r="J1638" s="20">
        <v>0</v>
      </c>
      <c r="K1638" s="20">
        <v>0</v>
      </c>
      <c r="L1638" s="20">
        <v>4170</v>
      </c>
      <c r="M1638" s="23">
        <v>13.54477419288686</v>
      </c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</row>
    <row r="1639" spans="1:39" ht="12.75">
      <c r="A1639" s="18" t="s">
        <v>1884</v>
      </c>
      <c r="B1639" s="18" t="s">
        <v>3651</v>
      </c>
      <c r="C1639" s="20">
        <v>438.46437808905273</v>
      </c>
      <c r="D1639" s="20">
        <v>0</v>
      </c>
      <c r="E1639" s="20">
        <v>0</v>
      </c>
      <c r="F1639" s="20">
        <v>0</v>
      </c>
      <c r="G1639" s="20">
        <v>438.46437808905273</v>
      </c>
      <c r="H1639" s="20">
        <v>4983</v>
      </c>
      <c r="I1639" s="20">
        <v>0</v>
      </c>
      <c r="J1639" s="20">
        <v>0</v>
      </c>
      <c r="K1639" s="20">
        <v>0</v>
      </c>
      <c r="L1639" s="20">
        <v>4983</v>
      </c>
      <c r="M1639" s="23">
        <v>11.364663240642882</v>
      </c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</row>
    <row r="1640" spans="1:39" ht="12.75">
      <c r="A1640" s="18" t="s">
        <v>1885</v>
      </c>
      <c r="B1640" s="18" t="s">
        <v>2543</v>
      </c>
      <c r="C1640" s="20">
        <v>421.0094471297799</v>
      </c>
      <c r="D1640" s="20">
        <v>13.478963456657992</v>
      </c>
      <c r="E1640" s="20">
        <v>0</v>
      </c>
      <c r="F1640" s="20">
        <v>13.478963456657992</v>
      </c>
      <c r="G1640" s="20">
        <v>407.5304836731219</v>
      </c>
      <c r="H1640" s="20">
        <v>40422</v>
      </c>
      <c r="I1640" s="20">
        <v>25096</v>
      </c>
      <c r="J1640" s="20">
        <v>0</v>
      </c>
      <c r="K1640" s="20">
        <v>25096</v>
      </c>
      <c r="L1640" s="20">
        <v>15326</v>
      </c>
      <c r="M1640" s="23">
        <v>37.60700270042352</v>
      </c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</row>
    <row r="1641" spans="1:39" ht="12.75">
      <c r="A1641" s="18" t="s">
        <v>1886</v>
      </c>
      <c r="B1641" s="18" t="s">
        <v>3652</v>
      </c>
      <c r="C1641" s="20">
        <v>1003.8300203900164</v>
      </c>
      <c r="D1641" s="20">
        <v>0</v>
      </c>
      <c r="E1641" s="20">
        <v>0</v>
      </c>
      <c r="F1641" s="20">
        <v>0</v>
      </c>
      <c r="G1641" s="20">
        <v>1003.8300203900164</v>
      </c>
      <c r="H1641" s="20">
        <v>8324</v>
      </c>
      <c r="I1641" s="20">
        <v>0</v>
      </c>
      <c r="J1641" s="20">
        <v>0</v>
      </c>
      <c r="K1641" s="20">
        <v>0</v>
      </c>
      <c r="L1641" s="20">
        <v>8324</v>
      </c>
      <c r="M1641" s="23">
        <v>8.29224054961605</v>
      </c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</row>
    <row r="1642" spans="1:39" ht="12.75">
      <c r="A1642" s="18" t="s">
        <v>1887</v>
      </c>
      <c r="B1642" s="18" t="s">
        <v>4278</v>
      </c>
      <c r="C1642" s="20">
        <v>500.93382260106495</v>
      </c>
      <c r="D1642" s="20">
        <v>0</v>
      </c>
      <c r="E1642" s="20">
        <v>0</v>
      </c>
      <c r="F1642" s="20">
        <v>0</v>
      </c>
      <c r="G1642" s="20">
        <v>500.93382260106495</v>
      </c>
      <c r="H1642" s="20">
        <v>6799</v>
      </c>
      <c r="I1642" s="20">
        <v>0</v>
      </c>
      <c r="J1642" s="20">
        <v>0</v>
      </c>
      <c r="K1642" s="20">
        <v>0</v>
      </c>
      <c r="L1642" s="20">
        <v>6799</v>
      </c>
      <c r="M1642" s="23">
        <v>13.572651103286763</v>
      </c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</row>
    <row r="1643" spans="1:39" ht="12.75">
      <c r="A1643" s="18" t="s">
        <v>1888</v>
      </c>
      <c r="B1643" s="18" t="s">
        <v>3653</v>
      </c>
      <c r="C1643" s="20">
        <v>827.1218663525345</v>
      </c>
      <c r="D1643" s="20">
        <v>7.569501539193349</v>
      </c>
      <c r="E1643" s="20">
        <v>0</v>
      </c>
      <c r="F1643" s="20">
        <v>7.569501539193349</v>
      </c>
      <c r="G1643" s="20">
        <v>819.5523648133412</v>
      </c>
      <c r="H1643" s="20">
        <v>29705</v>
      </c>
      <c r="I1643" s="20">
        <v>8812</v>
      </c>
      <c r="J1643" s="20">
        <v>0</v>
      </c>
      <c r="K1643" s="20">
        <v>8812</v>
      </c>
      <c r="L1643" s="20">
        <v>20893</v>
      </c>
      <c r="M1643" s="23">
        <v>25.493184934874208</v>
      </c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</row>
    <row r="1644" spans="1:39" ht="12.75">
      <c r="A1644" s="18" t="s">
        <v>1889</v>
      </c>
      <c r="B1644" s="18" t="s">
        <v>2548</v>
      </c>
      <c r="C1644" s="20">
        <v>463.2233612214396</v>
      </c>
      <c r="D1644" s="20">
        <v>0</v>
      </c>
      <c r="E1644" s="20">
        <v>0</v>
      </c>
      <c r="F1644" s="20">
        <v>0</v>
      </c>
      <c r="G1644" s="20">
        <v>463.2233612214396</v>
      </c>
      <c r="H1644" s="20">
        <v>28658</v>
      </c>
      <c r="I1644" s="20">
        <v>0</v>
      </c>
      <c r="J1644" s="20">
        <v>0</v>
      </c>
      <c r="K1644" s="20">
        <v>0</v>
      </c>
      <c r="L1644" s="20">
        <v>28658</v>
      </c>
      <c r="M1644" s="23">
        <v>61.86648256347398</v>
      </c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</row>
    <row r="1645" spans="1:39" ht="12.75">
      <c r="A1645" s="18" t="s">
        <v>1890</v>
      </c>
      <c r="B1645" s="18" t="s">
        <v>2884</v>
      </c>
      <c r="C1645" s="20">
        <v>650.9474295876475</v>
      </c>
      <c r="D1645" s="20">
        <v>0</v>
      </c>
      <c r="E1645" s="20">
        <v>0</v>
      </c>
      <c r="F1645" s="20">
        <v>0</v>
      </c>
      <c r="G1645" s="20">
        <v>650.9474295876475</v>
      </c>
      <c r="H1645" s="20">
        <v>7219</v>
      </c>
      <c r="I1645" s="20">
        <v>0</v>
      </c>
      <c r="J1645" s="20">
        <v>0</v>
      </c>
      <c r="K1645" s="20">
        <v>0</v>
      </c>
      <c r="L1645" s="20">
        <v>7219</v>
      </c>
      <c r="M1645" s="23">
        <v>11.089989255465659</v>
      </c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</row>
    <row r="1646" spans="1:39" ht="12.75">
      <c r="A1646" s="18" t="s">
        <v>1891</v>
      </c>
      <c r="B1646" s="18" t="s">
        <v>3654</v>
      </c>
      <c r="C1646" s="20">
        <v>632.3545557845136</v>
      </c>
      <c r="D1646" s="20">
        <v>22.131479505929168</v>
      </c>
      <c r="E1646" s="20">
        <v>0</v>
      </c>
      <c r="F1646" s="20">
        <v>22.131479505929168</v>
      </c>
      <c r="G1646" s="20">
        <v>610.2230762785846</v>
      </c>
      <c r="H1646" s="20">
        <v>39703</v>
      </c>
      <c r="I1646" s="20">
        <v>19823</v>
      </c>
      <c r="J1646" s="20">
        <v>0</v>
      </c>
      <c r="K1646" s="20">
        <v>19823</v>
      </c>
      <c r="L1646" s="20">
        <v>19880</v>
      </c>
      <c r="M1646" s="23">
        <v>32.57825010689075</v>
      </c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</row>
    <row r="1647" spans="1:39" ht="12.75">
      <c r="A1647" s="18" t="s">
        <v>1892</v>
      </c>
      <c r="B1647" s="18" t="s">
        <v>3655</v>
      </c>
      <c r="C1647" s="20">
        <v>1178.5335018279973</v>
      </c>
      <c r="D1647" s="20">
        <v>0.11435938243848535</v>
      </c>
      <c r="E1647" s="20">
        <v>0</v>
      </c>
      <c r="F1647" s="20">
        <v>0.11435938243848535</v>
      </c>
      <c r="G1647" s="20">
        <v>1178.4191424455587</v>
      </c>
      <c r="H1647" s="20">
        <v>23003</v>
      </c>
      <c r="I1647" s="20">
        <v>155</v>
      </c>
      <c r="J1647" s="20">
        <v>0</v>
      </c>
      <c r="K1647" s="20">
        <v>155</v>
      </c>
      <c r="L1647" s="20">
        <v>22848</v>
      </c>
      <c r="M1647" s="23">
        <v>19.388687078337703</v>
      </c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</row>
    <row r="1648" spans="1:39" ht="12.75">
      <c r="A1648" s="18" t="s">
        <v>1893</v>
      </c>
      <c r="B1648" s="18" t="s">
        <v>3656</v>
      </c>
      <c r="C1648" s="20">
        <v>833.9516249657818</v>
      </c>
      <c r="D1648" s="20">
        <v>4.469197793198669</v>
      </c>
      <c r="E1648" s="20">
        <v>0</v>
      </c>
      <c r="F1648" s="20">
        <v>4.469197793198669</v>
      </c>
      <c r="G1648" s="20">
        <v>829.4824271725831</v>
      </c>
      <c r="H1648" s="20">
        <v>20454</v>
      </c>
      <c r="I1648" s="20">
        <v>8630</v>
      </c>
      <c r="J1648" s="20">
        <v>0</v>
      </c>
      <c r="K1648" s="20">
        <v>8630</v>
      </c>
      <c r="L1648" s="20">
        <v>11824</v>
      </c>
      <c r="M1648" s="23">
        <v>14.254672085464065</v>
      </c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</row>
    <row r="1649" spans="1:39" ht="12.75">
      <c r="A1649" s="18" t="s">
        <v>1894</v>
      </c>
      <c r="B1649" s="18" t="s">
        <v>4818</v>
      </c>
      <c r="C1649" s="20">
        <v>431.3132560589932</v>
      </c>
      <c r="D1649" s="20">
        <v>3.9178847201517533</v>
      </c>
      <c r="E1649" s="20">
        <v>0</v>
      </c>
      <c r="F1649" s="20">
        <v>3.9178847201517533</v>
      </c>
      <c r="G1649" s="20">
        <v>427.39537133884147</v>
      </c>
      <c r="H1649" s="20">
        <v>24525</v>
      </c>
      <c r="I1649" s="20">
        <v>5277</v>
      </c>
      <c r="J1649" s="20">
        <v>0</v>
      </c>
      <c r="K1649" s="20">
        <v>5277</v>
      </c>
      <c r="L1649" s="20">
        <v>19248</v>
      </c>
      <c r="M1649" s="23">
        <v>45.03558365572489</v>
      </c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</row>
    <row r="1650" spans="1:39" ht="12.75">
      <c r="A1650" s="18" t="s">
        <v>1895</v>
      </c>
      <c r="B1650" s="18" t="s">
        <v>4284</v>
      </c>
      <c r="C1650" s="20">
        <v>759.5928100963979</v>
      </c>
      <c r="D1650" s="20">
        <v>3.5541192582373773</v>
      </c>
      <c r="E1650" s="20">
        <v>0</v>
      </c>
      <c r="F1650" s="20">
        <v>3.5541192582373773</v>
      </c>
      <c r="G1650" s="20">
        <v>756.0386908381606</v>
      </c>
      <c r="H1650" s="20">
        <v>23344</v>
      </c>
      <c r="I1650" s="20">
        <v>4741</v>
      </c>
      <c r="J1650" s="20">
        <v>0</v>
      </c>
      <c r="K1650" s="20">
        <v>4741</v>
      </c>
      <c r="L1650" s="20">
        <v>18603</v>
      </c>
      <c r="M1650" s="23">
        <v>24.605883568440547</v>
      </c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</row>
    <row r="1651" spans="1:39" ht="12.75">
      <c r="A1651" s="18" t="s">
        <v>1896</v>
      </c>
      <c r="B1651" s="18" t="s">
        <v>4819</v>
      </c>
      <c r="C1651" s="20">
        <v>761.0328170771118</v>
      </c>
      <c r="D1651" s="20">
        <v>0</v>
      </c>
      <c r="E1651" s="20">
        <v>0</v>
      </c>
      <c r="F1651" s="20">
        <v>0</v>
      </c>
      <c r="G1651" s="20">
        <v>761.0328170771118</v>
      </c>
      <c r="H1651" s="20">
        <v>13259</v>
      </c>
      <c r="I1651" s="20">
        <v>0</v>
      </c>
      <c r="J1651" s="20">
        <v>0</v>
      </c>
      <c r="K1651" s="20">
        <v>0</v>
      </c>
      <c r="L1651" s="20">
        <v>13259</v>
      </c>
      <c r="M1651" s="23">
        <v>17.42237614788237</v>
      </c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</row>
    <row r="1652" spans="1:39" ht="12.75">
      <c r="A1652" s="18" t="s">
        <v>1897</v>
      </c>
      <c r="B1652" s="18" t="s">
        <v>4820</v>
      </c>
      <c r="C1652" s="20">
        <v>593.314576139781</v>
      </c>
      <c r="D1652" s="20">
        <v>4.813985597644472</v>
      </c>
      <c r="E1652" s="20">
        <v>0</v>
      </c>
      <c r="F1652" s="20">
        <v>4.813985597644472</v>
      </c>
      <c r="G1652" s="20">
        <v>588.5005905421366</v>
      </c>
      <c r="H1652" s="20">
        <v>31045</v>
      </c>
      <c r="I1652" s="20">
        <v>6032</v>
      </c>
      <c r="J1652" s="20">
        <v>0</v>
      </c>
      <c r="K1652" s="20">
        <v>6032</v>
      </c>
      <c r="L1652" s="20">
        <v>25013</v>
      </c>
      <c r="M1652" s="23">
        <v>42.50293101143298</v>
      </c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</row>
    <row r="1653" spans="1:39" ht="12.75">
      <c r="A1653" s="18" t="s">
        <v>1898</v>
      </c>
      <c r="B1653" s="18" t="s">
        <v>4825</v>
      </c>
      <c r="C1653" s="20">
        <v>266.5194932959278</v>
      </c>
      <c r="D1653" s="20">
        <v>0</v>
      </c>
      <c r="E1653" s="20">
        <v>0</v>
      </c>
      <c r="F1653" s="20">
        <v>0</v>
      </c>
      <c r="G1653" s="20">
        <v>266.5194932959278</v>
      </c>
      <c r="H1653" s="20">
        <v>2382</v>
      </c>
      <c r="I1653" s="20">
        <v>0</v>
      </c>
      <c r="J1653" s="20">
        <v>0</v>
      </c>
      <c r="K1653" s="20">
        <v>0</v>
      </c>
      <c r="L1653" s="20">
        <v>2382</v>
      </c>
      <c r="M1653" s="23">
        <v>8.937432570289202</v>
      </c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</row>
    <row r="1654" spans="1:39" ht="12.75">
      <c r="A1654" s="18" t="s">
        <v>1899</v>
      </c>
      <c r="B1654" s="18" t="s">
        <v>2938</v>
      </c>
      <c r="C1654" s="20">
        <v>682.1246458967264</v>
      </c>
      <c r="D1654" s="20">
        <v>4.323776550747435</v>
      </c>
      <c r="E1654" s="20">
        <v>0</v>
      </c>
      <c r="F1654" s="20">
        <v>4.323776550747435</v>
      </c>
      <c r="G1654" s="20">
        <v>677.800869345979</v>
      </c>
      <c r="H1654" s="20">
        <v>17955</v>
      </c>
      <c r="I1654" s="20">
        <v>4403</v>
      </c>
      <c r="J1654" s="20">
        <v>0</v>
      </c>
      <c r="K1654" s="20">
        <v>4403</v>
      </c>
      <c r="L1654" s="20">
        <v>13552</v>
      </c>
      <c r="M1654" s="23">
        <v>19.99407290975673</v>
      </c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</row>
    <row r="1655" spans="1:39" ht="12.75">
      <c r="A1655" s="18" t="s">
        <v>1900</v>
      </c>
      <c r="B1655" s="18" t="s">
        <v>3657</v>
      </c>
      <c r="C1655" s="20">
        <v>61.92362373180159</v>
      </c>
      <c r="D1655" s="20">
        <v>61.92362373180159</v>
      </c>
      <c r="E1655" s="20">
        <v>61.92362373180159</v>
      </c>
      <c r="F1655" s="20">
        <v>0</v>
      </c>
      <c r="G1655" s="20">
        <v>0</v>
      </c>
      <c r="H1655" s="20">
        <v>348189</v>
      </c>
      <c r="I1655" s="20">
        <v>348189</v>
      </c>
      <c r="J1655" s="20">
        <v>348189</v>
      </c>
      <c r="K1655" s="20">
        <v>0</v>
      </c>
      <c r="L1655" s="20">
        <v>0</v>
      </c>
      <c r="M1655" s="23">
        <v>0</v>
      </c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</row>
    <row r="1656" spans="1:39" ht="12.75">
      <c r="A1656" s="18"/>
      <c r="B1656" s="18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</row>
    <row r="1657" spans="1:39" ht="12.75">
      <c r="A1657" s="21" t="s">
        <v>1901</v>
      </c>
      <c r="B1657" s="21" t="s">
        <v>4913</v>
      </c>
      <c r="C1657" s="22">
        <v>145552.15298612777</v>
      </c>
      <c r="D1657" s="22">
        <v>260.31731745993136</v>
      </c>
      <c r="E1657" s="22">
        <v>110.84892275770629</v>
      </c>
      <c r="F1657" s="22">
        <v>149.46839470222505</v>
      </c>
      <c r="G1657" s="22">
        <v>145291.83566866783</v>
      </c>
      <c r="H1657" s="22">
        <v>902195</v>
      </c>
      <c r="I1657" s="22">
        <v>487878</v>
      </c>
      <c r="J1657" s="22">
        <v>234195</v>
      </c>
      <c r="K1657" s="22">
        <v>253683</v>
      </c>
      <c r="L1657" s="22">
        <v>414317</v>
      </c>
      <c r="M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21" t="s">
        <v>1901</v>
      </c>
      <c r="AC1657" s="21" t="s">
        <v>4913</v>
      </c>
      <c r="AD1657" s="22">
        <v>145552.15298612777</v>
      </c>
      <c r="AE1657" s="22">
        <v>260.31731745993136</v>
      </c>
      <c r="AF1657" s="22">
        <v>110.84892275770629</v>
      </c>
      <c r="AG1657" s="22">
        <v>149.46839470222505</v>
      </c>
      <c r="AH1657" s="22">
        <v>145291.83566866783</v>
      </c>
      <c r="AI1657" s="22">
        <v>902195</v>
      </c>
      <c r="AJ1657" s="22">
        <v>487878</v>
      </c>
      <c r="AK1657" s="22">
        <v>234195</v>
      </c>
      <c r="AL1657" s="22">
        <v>253683</v>
      </c>
      <c r="AM1657" s="22">
        <v>414317</v>
      </c>
    </row>
    <row r="1658" spans="1:39" ht="12.75">
      <c r="A1658" s="18" t="s">
        <v>1902</v>
      </c>
      <c r="B1658" s="18" t="s">
        <v>3658</v>
      </c>
      <c r="C1658" s="20">
        <v>5542.295804660476</v>
      </c>
      <c r="D1658" s="20">
        <v>1.8908371567027402</v>
      </c>
      <c r="E1658" s="20">
        <v>0</v>
      </c>
      <c r="F1658" s="20">
        <v>1.8908371567027402</v>
      </c>
      <c r="G1658" s="20">
        <v>5540.404967503773</v>
      </c>
      <c r="H1658" s="20">
        <v>9202</v>
      </c>
      <c r="I1658" s="20">
        <v>4306</v>
      </c>
      <c r="J1658" s="20">
        <v>0</v>
      </c>
      <c r="K1658" s="20">
        <v>4306</v>
      </c>
      <c r="L1658" s="20">
        <v>4896</v>
      </c>
      <c r="M1658" s="23">
        <v>0.8836899159387424</v>
      </c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</row>
    <row r="1659" spans="1:39" ht="12.75">
      <c r="A1659" s="18" t="s">
        <v>1903</v>
      </c>
      <c r="B1659" s="18" t="s">
        <v>3659</v>
      </c>
      <c r="C1659" s="20">
        <v>4994.797331112478</v>
      </c>
      <c r="D1659" s="20">
        <v>1.9774072748459166</v>
      </c>
      <c r="E1659" s="20">
        <v>0</v>
      </c>
      <c r="F1659" s="20">
        <v>1.9774072748459166</v>
      </c>
      <c r="G1659" s="20">
        <v>4992.819923837632</v>
      </c>
      <c r="H1659" s="20">
        <v>12671</v>
      </c>
      <c r="I1659" s="20">
        <v>3575</v>
      </c>
      <c r="J1659" s="20">
        <v>0</v>
      </c>
      <c r="K1659" s="20">
        <v>3575</v>
      </c>
      <c r="L1659" s="20">
        <v>9096</v>
      </c>
      <c r="M1659" s="23">
        <v>1.8218161557504242</v>
      </c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</row>
    <row r="1660" spans="1:39" ht="12.75">
      <c r="A1660" s="18" t="s">
        <v>1904</v>
      </c>
      <c r="B1660" s="18" t="s">
        <v>4836</v>
      </c>
      <c r="C1660" s="20">
        <v>4226.170844091084</v>
      </c>
      <c r="D1660" s="20">
        <v>0</v>
      </c>
      <c r="E1660" s="20">
        <v>0</v>
      </c>
      <c r="F1660" s="20">
        <v>0</v>
      </c>
      <c r="G1660" s="20">
        <v>4226.170844091084</v>
      </c>
      <c r="H1660" s="20">
        <v>7009</v>
      </c>
      <c r="I1660" s="20">
        <v>0</v>
      </c>
      <c r="J1660" s="20">
        <v>0</v>
      </c>
      <c r="K1660" s="20">
        <v>0</v>
      </c>
      <c r="L1660" s="20">
        <v>7009</v>
      </c>
      <c r="M1660" s="23">
        <v>1.65847530981853</v>
      </c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</row>
    <row r="1661" spans="1:39" ht="12.75">
      <c r="A1661" s="18" t="s">
        <v>1905</v>
      </c>
      <c r="B1661" s="18" t="s">
        <v>3660</v>
      </c>
      <c r="C1661" s="20">
        <v>1191.347028351042</v>
      </c>
      <c r="D1661" s="20">
        <v>0</v>
      </c>
      <c r="E1661" s="20">
        <v>0</v>
      </c>
      <c r="F1661" s="20">
        <v>0</v>
      </c>
      <c r="G1661" s="20">
        <v>1191.347028351042</v>
      </c>
      <c r="H1661" s="20">
        <v>4385</v>
      </c>
      <c r="I1661" s="20">
        <v>0</v>
      </c>
      <c r="J1661" s="20">
        <v>0</v>
      </c>
      <c r="K1661" s="20">
        <v>0</v>
      </c>
      <c r="L1661" s="20">
        <v>4385</v>
      </c>
      <c r="M1661" s="23">
        <v>3.680707548386915</v>
      </c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</row>
    <row r="1662" spans="1:39" ht="12.75">
      <c r="A1662" s="18" t="s">
        <v>1906</v>
      </c>
      <c r="B1662" s="18" t="s">
        <v>3661</v>
      </c>
      <c r="C1662" s="20">
        <v>2047.9871138647866</v>
      </c>
      <c r="D1662" s="20">
        <v>0</v>
      </c>
      <c r="E1662" s="20">
        <v>0</v>
      </c>
      <c r="F1662" s="20">
        <v>0</v>
      </c>
      <c r="G1662" s="20">
        <v>2047.9871138647866</v>
      </c>
      <c r="H1662" s="20">
        <v>9552</v>
      </c>
      <c r="I1662" s="20">
        <v>0</v>
      </c>
      <c r="J1662" s="20">
        <v>0</v>
      </c>
      <c r="K1662" s="20">
        <v>0</v>
      </c>
      <c r="L1662" s="20">
        <v>9552</v>
      </c>
      <c r="M1662" s="23">
        <v>4.664091846737395</v>
      </c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</row>
    <row r="1663" spans="1:39" ht="12.75">
      <c r="A1663" s="18" t="s">
        <v>1907</v>
      </c>
      <c r="B1663" s="18" t="s">
        <v>2252</v>
      </c>
      <c r="C1663" s="20">
        <v>3339.5600910890494</v>
      </c>
      <c r="D1663" s="20">
        <v>0</v>
      </c>
      <c r="E1663" s="20">
        <v>0</v>
      </c>
      <c r="F1663" s="20">
        <v>0</v>
      </c>
      <c r="G1663" s="20">
        <v>3339.5600910890494</v>
      </c>
      <c r="H1663" s="20">
        <v>1360</v>
      </c>
      <c r="I1663" s="20">
        <v>0</v>
      </c>
      <c r="J1663" s="20">
        <v>0</v>
      </c>
      <c r="K1663" s="20">
        <v>0</v>
      </c>
      <c r="L1663" s="20">
        <v>1360</v>
      </c>
      <c r="M1663" s="23">
        <v>0.407239265922745</v>
      </c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</row>
    <row r="1664" spans="1:39" ht="12.75">
      <c r="A1664" s="18" t="s">
        <v>1908</v>
      </c>
      <c r="B1664" s="18" t="s">
        <v>3662</v>
      </c>
      <c r="C1664" s="20">
        <v>2697.898397408796</v>
      </c>
      <c r="D1664" s="20">
        <v>28.696385665907204</v>
      </c>
      <c r="E1664" s="20">
        <v>28.696385665907204</v>
      </c>
      <c r="F1664" s="20">
        <v>0</v>
      </c>
      <c r="G1664" s="20">
        <v>2669.2020117428888</v>
      </c>
      <c r="H1664" s="20">
        <v>80357</v>
      </c>
      <c r="I1664" s="20">
        <v>64387</v>
      </c>
      <c r="J1664" s="20">
        <v>64387</v>
      </c>
      <c r="K1664" s="20">
        <v>0</v>
      </c>
      <c r="L1664" s="20">
        <v>15970</v>
      </c>
      <c r="M1664" s="23">
        <v>5.983061577857941</v>
      </c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</row>
    <row r="1665" spans="1:39" ht="12.75">
      <c r="A1665" s="18" t="s">
        <v>1909</v>
      </c>
      <c r="B1665" s="18" t="s">
        <v>3663</v>
      </c>
      <c r="C1665" s="20">
        <v>3973.232812212234</v>
      </c>
      <c r="D1665" s="20">
        <v>0</v>
      </c>
      <c r="E1665" s="20">
        <v>0</v>
      </c>
      <c r="F1665" s="20">
        <v>0</v>
      </c>
      <c r="G1665" s="20">
        <v>3973.232812212234</v>
      </c>
      <c r="H1665" s="20">
        <v>5970</v>
      </c>
      <c r="I1665" s="20">
        <v>0</v>
      </c>
      <c r="J1665" s="20">
        <v>0</v>
      </c>
      <c r="K1665" s="20">
        <v>0</v>
      </c>
      <c r="L1665" s="20">
        <v>5970</v>
      </c>
      <c r="M1665" s="23">
        <v>1.5025547915668191</v>
      </c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</row>
    <row r="1666" spans="1:39" ht="12.75">
      <c r="A1666" s="18" t="s">
        <v>1910</v>
      </c>
      <c r="B1666" s="18" t="s">
        <v>4354</v>
      </c>
      <c r="C1666" s="20">
        <v>3783.118867116629</v>
      </c>
      <c r="D1666" s="20">
        <v>7.386788304061054</v>
      </c>
      <c r="E1666" s="20">
        <v>0</v>
      </c>
      <c r="F1666" s="20">
        <v>7.386788304061054</v>
      </c>
      <c r="G1666" s="20">
        <v>3775.732078812568</v>
      </c>
      <c r="H1666" s="20">
        <v>11696</v>
      </c>
      <c r="I1666" s="20">
        <v>9720</v>
      </c>
      <c r="J1666" s="20">
        <v>0</v>
      </c>
      <c r="K1666" s="20">
        <v>9720</v>
      </c>
      <c r="L1666" s="20">
        <v>1976</v>
      </c>
      <c r="M1666" s="23">
        <v>0.5233422178147326</v>
      </c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</row>
    <row r="1667" spans="1:39" ht="12.75">
      <c r="A1667" s="18" t="s">
        <v>1911</v>
      </c>
      <c r="B1667" s="18" t="s">
        <v>3664</v>
      </c>
      <c r="C1667" s="20">
        <v>1426.0835921178166</v>
      </c>
      <c r="D1667" s="20">
        <v>0</v>
      </c>
      <c r="E1667" s="20">
        <v>0</v>
      </c>
      <c r="F1667" s="20">
        <v>0</v>
      </c>
      <c r="G1667" s="20">
        <v>1426.0835921178166</v>
      </c>
      <c r="H1667" s="20">
        <v>2017</v>
      </c>
      <c r="I1667" s="20">
        <v>0</v>
      </c>
      <c r="J1667" s="20">
        <v>0</v>
      </c>
      <c r="K1667" s="20">
        <v>0</v>
      </c>
      <c r="L1667" s="20">
        <v>2017</v>
      </c>
      <c r="M1667" s="23">
        <v>1.4143630928427122</v>
      </c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</row>
    <row r="1668" spans="1:39" ht="12.75">
      <c r="A1668" s="18" t="s">
        <v>1912</v>
      </c>
      <c r="B1668" s="18" t="s">
        <v>2686</v>
      </c>
      <c r="C1668" s="20">
        <v>2373.133221209478</v>
      </c>
      <c r="D1668" s="20">
        <v>3.421232798698684</v>
      </c>
      <c r="E1668" s="20">
        <v>0</v>
      </c>
      <c r="F1668" s="20">
        <v>3.421232798698684</v>
      </c>
      <c r="G1668" s="20">
        <v>2369.7119884107797</v>
      </c>
      <c r="H1668" s="20">
        <v>9059</v>
      </c>
      <c r="I1668" s="20">
        <v>6188</v>
      </c>
      <c r="J1668" s="20">
        <v>0</v>
      </c>
      <c r="K1668" s="20">
        <v>6188</v>
      </c>
      <c r="L1668" s="20">
        <v>2871</v>
      </c>
      <c r="M1668" s="23">
        <v>1.2115396360573774</v>
      </c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</row>
    <row r="1669" spans="1:39" ht="12.75">
      <c r="A1669" s="18" t="s">
        <v>1913</v>
      </c>
      <c r="B1669" s="18" t="s">
        <v>3665</v>
      </c>
      <c r="C1669" s="20">
        <v>736.9770462700092</v>
      </c>
      <c r="D1669" s="20">
        <v>1.4884468799722625</v>
      </c>
      <c r="E1669" s="20">
        <v>0</v>
      </c>
      <c r="F1669" s="20">
        <v>1.4884468799722625</v>
      </c>
      <c r="G1669" s="20">
        <v>735.4885993900369</v>
      </c>
      <c r="H1669" s="20">
        <v>9417</v>
      </c>
      <c r="I1669" s="20">
        <v>6223</v>
      </c>
      <c r="J1669" s="20">
        <v>0</v>
      </c>
      <c r="K1669" s="20">
        <v>6223</v>
      </c>
      <c r="L1669" s="20">
        <v>3194</v>
      </c>
      <c r="M1669" s="23">
        <v>4.342691379103472</v>
      </c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</row>
    <row r="1670" spans="1:39" ht="12.75">
      <c r="A1670" s="18" t="s">
        <v>1914</v>
      </c>
      <c r="B1670" s="18" t="s">
        <v>3666</v>
      </c>
      <c r="C1670" s="20">
        <v>1620.326908991646</v>
      </c>
      <c r="D1670" s="20">
        <v>0</v>
      </c>
      <c r="E1670" s="20">
        <v>0</v>
      </c>
      <c r="F1670" s="20">
        <v>0</v>
      </c>
      <c r="G1670" s="20">
        <v>1620.326908991646</v>
      </c>
      <c r="H1670" s="20">
        <v>2837</v>
      </c>
      <c r="I1670" s="20">
        <v>0</v>
      </c>
      <c r="J1670" s="20">
        <v>0</v>
      </c>
      <c r="K1670" s="20">
        <v>0</v>
      </c>
      <c r="L1670" s="20">
        <v>2837</v>
      </c>
      <c r="M1670" s="23">
        <v>1.750881247640026</v>
      </c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</row>
    <row r="1671" spans="1:39" ht="12.75">
      <c r="A1671" s="18" t="s">
        <v>1915</v>
      </c>
      <c r="B1671" s="18" t="s">
        <v>3667</v>
      </c>
      <c r="C1671" s="20">
        <v>4339.159574562556</v>
      </c>
      <c r="D1671" s="20">
        <v>2.451332880050255</v>
      </c>
      <c r="E1671" s="20">
        <v>0</v>
      </c>
      <c r="F1671" s="20">
        <v>2.451332880050255</v>
      </c>
      <c r="G1671" s="20">
        <v>4336.708241682507</v>
      </c>
      <c r="H1671" s="20">
        <v>11893</v>
      </c>
      <c r="I1671" s="20">
        <v>6395</v>
      </c>
      <c r="J1671" s="20">
        <v>0</v>
      </c>
      <c r="K1671" s="20">
        <v>6395</v>
      </c>
      <c r="L1671" s="20">
        <v>5498</v>
      </c>
      <c r="M1671" s="23">
        <v>1.2677818505648304</v>
      </c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</row>
    <row r="1672" spans="1:39" ht="12.75">
      <c r="A1672" s="18" t="s">
        <v>1916</v>
      </c>
      <c r="B1672" s="18" t="s">
        <v>3668</v>
      </c>
      <c r="C1672" s="20">
        <v>5098.327104358969</v>
      </c>
      <c r="D1672" s="20">
        <v>22.81625934896349</v>
      </c>
      <c r="E1672" s="20">
        <v>0</v>
      </c>
      <c r="F1672" s="20">
        <v>22.81625934896349</v>
      </c>
      <c r="G1672" s="20">
        <v>5075.510845010006</v>
      </c>
      <c r="H1672" s="20">
        <v>74471</v>
      </c>
      <c r="I1672" s="20">
        <v>35473</v>
      </c>
      <c r="J1672" s="20">
        <v>0</v>
      </c>
      <c r="K1672" s="20">
        <v>35473</v>
      </c>
      <c r="L1672" s="20">
        <v>38998</v>
      </c>
      <c r="M1672" s="23">
        <v>7.683561554861207</v>
      </c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</row>
    <row r="1673" spans="1:39" ht="12.75">
      <c r="A1673" s="18" t="s">
        <v>1917</v>
      </c>
      <c r="B1673" s="18" t="s">
        <v>4879</v>
      </c>
      <c r="C1673" s="20">
        <v>2605.8369628798223</v>
      </c>
      <c r="D1673" s="20">
        <v>20.306240596017055</v>
      </c>
      <c r="E1673" s="20">
        <v>0</v>
      </c>
      <c r="F1673" s="20">
        <v>20.306240596017055</v>
      </c>
      <c r="G1673" s="20">
        <v>2585.5307222838055</v>
      </c>
      <c r="H1673" s="20">
        <v>67831</v>
      </c>
      <c r="I1673" s="20">
        <v>38484</v>
      </c>
      <c r="J1673" s="20">
        <v>0</v>
      </c>
      <c r="K1673" s="20">
        <v>38484</v>
      </c>
      <c r="L1673" s="20">
        <v>29347</v>
      </c>
      <c r="M1673" s="23">
        <v>11.350474294143263</v>
      </c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</row>
    <row r="1674" spans="1:39" ht="12.75">
      <c r="A1674" s="18" t="s">
        <v>1918</v>
      </c>
      <c r="B1674" s="18" t="s">
        <v>4363</v>
      </c>
      <c r="C1674" s="20">
        <v>4668.053410182962</v>
      </c>
      <c r="D1674" s="20">
        <v>0</v>
      </c>
      <c r="E1674" s="20">
        <v>0</v>
      </c>
      <c r="F1674" s="20">
        <v>0</v>
      </c>
      <c r="G1674" s="20">
        <v>4668.053410182962</v>
      </c>
      <c r="H1674" s="20">
        <v>1279</v>
      </c>
      <c r="I1674" s="20">
        <v>0</v>
      </c>
      <c r="J1674" s="20">
        <v>0</v>
      </c>
      <c r="K1674" s="20">
        <v>0</v>
      </c>
      <c r="L1674" s="20">
        <v>1279</v>
      </c>
      <c r="M1674" s="23">
        <v>0.27399000988505623</v>
      </c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</row>
    <row r="1675" spans="1:39" ht="12.75">
      <c r="A1675" s="18" t="s">
        <v>1919</v>
      </c>
      <c r="B1675" s="18" t="s">
        <v>3669</v>
      </c>
      <c r="C1675" s="20">
        <v>2994.711918140319</v>
      </c>
      <c r="D1675" s="20">
        <v>4.7006547894144886</v>
      </c>
      <c r="E1675" s="20">
        <v>0</v>
      </c>
      <c r="F1675" s="20">
        <v>4.7006547894144886</v>
      </c>
      <c r="G1675" s="20">
        <v>2990.0112633509048</v>
      </c>
      <c r="H1675" s="20">
        <v>13247</v>
      </c>
      <c r="I1675" s="20">
        <v>7671</v>
      </c>
      <c r="J1675" s="20">
        <v>0</v>
      </c>
      <c r="K1675" s="20">
        <v>7671</v>
      </c>
      <c r="L1675" s="20">
        <v>5576</v>
      </c>
      <c r="M1675" s="23">
        <v>1.8648759181431906</v>
      </c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</row>
    <row r="1676" spans="1:39" ht="12.75">
      <c r="A1676" s="18" t="s">
        <v>1920</v>
      </c>
      <c r="B1676" s="18" t="s">
        <v>3670</v>
      </c>
      <c r="C1676" s="20">
        <v>1175.3009413538955</v>
      </c>
      <c r="D1676" s="20">
        <v>0</v>
      </c>
      <c r="E1676" s="20">
        <v>0</v>
      </c>
      <c r="F1676" s="20">
        <v>0</v>
      </c>
      <c r="G1676" s="20">
        <v>1175.3009413538955</v>
      </c>
      <c r="H1676" s="20">
        <v>1042</v>
      </c>
      <c r="I1676" s="20">
        <v>0</v>
      </c>
      <c r="J1676" s="20">
        <v>0</v>
      </c>
      <c r="K1676" s="20">
        <v>0</v>
      </c>
      <c r="L1676" s="20">
        <v>1042</v>
      </c>
      <c r="M1676" s="23">
        <v>0.8865814391330797</v>
      </c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</row>
    <row r="1677" spans="1:39" ht="12.75">
      <c r="A1677" s="18" t="s">
        <v>1921</v>
      </c>
      <c r="B1677" s="18" t="s">
        <v>3671</v>
      </c>
      <c r="C1677" s="20">
        <v>1727.4407784113703</v>
      </c>
      <c r="D1677" s="20">
        <v>0</v>
      </c>
      <c r="E1677" s="20">
        <v>0</v>
      </c>
      <c r="F1677" s="20">
        <v>0</v>
      </c>
      <c r="G1677" s="20">
        <v>1727.4407784113703</v>
      </c>
      <c r="H1677" s="20">
        <v>2830</v>
      </c>
      <c r="I1677" s="20">
        <v>0</v>
      </c>
      <c r="J1677" s="20">
        <v>0</v>
      </c>
      <c r="K1677" s="20">
        <v>0</v>
      </c>
      <c r="L1677" s="20">
        <v>2830</v>
      </c>
      <c r="M1677" s="23">
        <v>1.6382616616255818</v>
      </c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</row>
    <row r="1678" spans="1:39" ht="12.75">
      <c r="A1678" s="18" t="s">
        <v>1922</v>
      </c>
      <c r="B1678" s="18" t="s">
        <v>3672</v>
      </c>
      <c r="C1678" s="20">
        <v>2896.355625671575</v>
      </c>
      <c r="D1678" s="20">
        <v>4.725010453696207</v>
      </c>
      <c r="E1678" s="20">
        <v>0</v>
      </c>
      <c r="F1678" s="20">
        <v>4.725010453696207</v>
      </c>
      <c r="G1678" s="20">
        <v>2891.630615217879</v>
      </c>
      <c r="H1678" s="20">
        <v>16673</v>
      </c>
      <c r="I1678" s="20">
        <v>10413</v>
      </c>
      <c r="J1678" s="20">
        <v>0</v>
      </c>
      <c r="K1678" s="20">
        <v>10413</v>
      </c>
      <c r="L1678" s="20">
        <v>6260</v>
      </c>
      <c r="M1678" s="23">
        <v>2.1648684887534713</v>
      </c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</row>
    <row r="1679" spans="1:39" ht="12.75">
      <c r="A1679" s="18" t="s">
        <v>1923</v>
      </c>
      <c r="B1679" s="18" t="s">
        <v>1384</v>
      </c>
      <c r="C1679" s="20">
        <v>1656.633127965983</v>
      </c>
      <c r="D1679" s="20">
        <v>0</v>
      </c>
      <c r="E1679" s="20">
        <v>0</v>
      </c>
      <c r="F1679" s="20">
        <v>0</v>
      </c>
      <c r="G1679" s="20">
        <v>1656.633127965983</v>
      </c>
      <c r="H1679" s="20">
        <v>10049</v>
      </c>
      <c r="I1679" s="20">
        <v>0</v>
      </c>
      <c r="J1679" s="20">
        <v>0</v>
      </c>
      <c r="K1679" s="20">
        <v>0</v>
      </c>
      <c r="L1679" s="20">
        <v>10049</v>
      </c>
      <c r="M1679" s="23">
        <v>6.0659175712236175</v>
      </c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</row>
    <row r="1680" spans="1:39" ht="12.75">
      <c r="A1680" s="18" t="s">
        <v>1924</v>
      </c>
      <c r="B1680" s="18" t="s">
        <v>3673</v>
      </c>
      <c r="C1680" s="20">
        <v>1869.8433520862798</v>
      </c>
      <c r="D1680" s="20">
        <v>0</v>
      </c>
      <c r="E1680" s="20">
        <v>0</v>
      </c>
      <c r="F1680" s="20">
        <v>0</v>
      </c>
      <c r="G1680" s="20">
        <v>1869.8433520862798</v>
      </c>
      <c r="H1680" s="20">
        <v>2329</v>
      </c>
      <c r="I1680" s="20">
        <v>0</v>
      </c>
      <c r="J1680" s="20">
        <v>0</v>
      </c>
      <c r="K1680" s="20">
        <v>0</v>
      </c>
      <c r="L1680" s="20">
        <v>2329</v>
      </c>
      <c r="M1680" s="23">
        <v>1.2455588845992984</v>
      </c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</row>
    <row r="1681" spans="1:39" ht="12.75">
      <c r="A1681" s="18" t="s">
        <v>1925</v>
      </c>
      <c r="B1681" s="18" t="s">
        <v>2570</v>
      </c>
      <c r="C1681" s="20">
        <v>1493.7709742844866</v>
      </c>
      <c r="D1681" s="20">
        <v>2.328988147844415</v>
      </c>
      <c r="E1681" s="20">
        <v>0</v>
      </c>
      <c r="F1681" s="20">
        <v>2.328988147844415</v>
      </c>
      <c r="G1681" s="20">
        <v>1491.441986136642</v>
      </c>
      <c r="H1681" s="20">
        <v>26507</v>
      </c>
      <c r="I1681" s="20">
        <v>4247</v>
      </c>
      <c r="J1681" s="20">
        <v>0</v>
      </c>
      <c r="K1681" s="20">
        <v>4247</v>
      </c>
      <c r="L1681" s="20">
        <v>22260</v>
      </c>
      <c r="M1681" s="23">
        <v>14.925153111493936</v>
      </c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</row>
    <row r="1682" spans="1:39" ht="12.75">
      <c r="A1682" s="18" t="s">
        <v>1926</v>
      </c>
      <c r="B1682" s="18" t="s">
        <v>3674</v>
      </c>
      <c r="C1682" s="20">
        <v>3460.9525917637616</v>
      </c>
      <c r="D1682" s="20">
        <v>23.171214748456848</v>
      </c>
      <c r="E1682" s="20">
        <v>0</v>
      </c>
      <c r="F1682" s="20">
        <v>23.171214748456848</v>
      </c>
      <c r="G1682" s="20">
        <v>3437.7813770153048</v>
      </c>
      <c r="H1682" s="20">
        <v>55716</v>
      </c>
      <c r="I1682" s="20">
        <v>38451</v>
      </c>
      <c r="J1682" s="20">
        <v>0</v>
      </c>
      <c r="K1682" s="20">
        <v>38451</v>
      </c>
      <c r="L1682" s="20">
        <v>17265</v>
      </c>
      <c r="M1682" s="23">
        <v>5.022134367075297</v>
      </c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</row>
    <row r="1683" spans="1:39" ht="12.75">
      <c r="A1683" s="18" t="s">
        <v>1927</v>
      </c>
      <c r="B1683" s="18" t="s">
        <v>776</v>
      </c>
      <c r="C1683" s="20">
        <v>1429.755767679681</v>
      </c>
      <c r="D1683" s="20">
        <v>0</v>
      </c>
      <c r="E1683" s="20">
        <v>0</v>
      </c>
      <c r="F1683" s="20">
        <v>0</v>
      </c>
      <c r="G1683" s="20">
        <v>1429.755767679681</v>
      </c>
      <c r="H1683" s="20">
        <v>2158</v>
      </c>
      <c r="I1683" s="20">
        <v>0</v>
      </c>
      <c r="J1683" s="20">
        <v>0</v>
      </c>
      <c r="K1683" s="20">
        <v>0</v>
      </c>
      <c r="L1683" s="20">
        <v>2158</v>
      </c>
      <c r="M1683" s="23">
        <v>1.5093486935199922</v>
      </c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</row>
    <row r="1684" spans="1:39" ht="12.75">
      <c r="A1684" s="18" t="s">
        <v>1928</v>
      </c>
      <c r="B1684" s="18" t="s">
        <v>2526</v>
      </c>
      <c r="C1684" s="20">
        <v>3612.661804105262</v>
      </c>
      <c r="D1684" s="20">
        <v>2.421262914610194</v>
      </c>
      <c r="E1684" s="20">
        <v>0</v>
      </c>
      <c r="F1684" s="20">
        <v>2.421262914610194</v>
      </c>
      <c r="G1684" s="20">
        <v>3610.240541190652</v>
      </c>
      <c r="H1684" s="20">
        <v>18837</v>
      </c>
      <c r="I1684" s="20">
        <v>4248</v>
      </c>
      <c r="J1684" s="20">
        <v>0</v>
      </c>
      <c r="K1684" s="20">
        <v>4248</v>
      </c>
      <c r="L1684" s="20">
        <v>14589</v>
      </c>
      <c r="M1684" s="23">
        <v>4.041004978352099</v>
      </c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</row>
    <row r="1685" spans="1:39" ht="12.75">
      <c r="A1685" s="18" t="s">
        <v>1929</v>
      </c>
      <c r="B1685" s="18" t="s">
        <v>3675</v>
      </c>
      <c r="C1685" s="20">
        <v>2642.5200716758695</v>
      </c>
      <c r="D1685" s="20">
        <v>0</v>
      </c>
      <c r="E1685" s="20">
        <v>0</v>
      </c>
      <c r="F1685" s="20">
        <v>0</v>
      </c>
      <c r="G1685" s="20">
        <v>2642.5200716758695</v>
      </c>
      <c r="H1685" s="20">
        <v>1977</v>
      </c>
      <c r="I1685" s="20">
        <v>0</v>
      </c>
      <c r="J1685" s="20">
        <v>0</v>
      </c>
      <c r="K1685" s="20">
        <v>0</v>
      </c>
      <c r="L1685" s="20">
        <v>1977</v>
      </c>
      <c r="M1685" s="23">
        <v>0.748149473372287</v>
      </c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</row>
    <row r="1686" spans="1:39" ht="12.75">
      <c r="A1686" s="18" t="s">
        <v>1930</v>
      </c>
      <c r="B1686" s="18" t="s">
        <v>1392</v>
      </c>
      <c r="C1686" s="20">
        <v>3586.532852019291</v>
      </c>
      <c r="D1686" s="20">
        <v>0</v>
      </c>
      <c r="E1686" s="20">
        <v>0</v>
      </c>
      <c r="F1686" s="20">
        <v>0</v>
      </c>
      <c r="G1686" s="20">
        <v>3586.532852019291</v>
      </c>
      <c r="H1686" s="20">
        <v>6851</v>
      </c>
      <c r="I1686" s="20">
        <v>0</v>
      </c>
      <c r="J1686" s="20">
        <v>0</v>
      </c>
      <c r="K1686" s="20">
        <v>0</v>
      </c>
      <c r="L1686" s="20">
        <v>6851</v>
      </c>
      <c r="M1686" s="23">
        <v>1.9102013790680175</v>
      </c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</row>
    <row r="1687" spans="1:39" ht="12.75">
      <c r="A1687" s="18" t="s">
        <v>1931</v>
      </c>
      <c r="B1687" s="18" t="s">
        <v>3676</v>
      </c>
      <c r="C1687" s="20">
        <v>2391.8108709174116</v>
      </c>
      <c r="D1687" s="20">
        <v>0</v>
      </c>
      <c r="E1687" s="20">
        <v>0</v>
      </c>
      <c r="F1687" s="20">
        <v>0</v>
      </c>
      <c r="G1687" s="20">
        <v>2391.8108709174116</v>
      </c>
      <c r="H1687" s="20">
        <v>1932</v>
      </c>
      <c r="I1687" s="20">
        <v>0</v>
      </c>
      <c r="J1687" s="20">
        <v>0</v>
      </c>
      <c r="K1687" s="20">
        <v>0</v>
      </c>
      <c r="L1687" s="20">
        <v>1932</v>
      </c>
      <c r="M1687" s="23">
        <v>0.8077561748262123</v>
      </c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</row>
    <row r="1688" spans="1:39" ht="12.75">
      <c r="A1688" s="18" t="s">
        <v>1932</v>
      </c>
      <c r="B1688" s="18" t="s">
        <v>4375</v>
      </c>
      <c r="C1688" s="20">
        <v>1219.8187184289686</v>
      </c>
      <c r="D1688" s="20">
        <v>0</v>
      </c>
      <c r="E1688" s="20">
        <v>0</v>
      </c>
      <c r="F1688" s="20">
        <v>0</v>
      </c>
      <c r="G1688" s="20">
        <v>1219.8187184289686</v>
      </c>
      <c r="H1688" s="20">
        <v>3884</v>
      </c>
      <c r="I1688" s="20">
        <v>0</v>
      </c>
      <c r="J1688" s="20">
        <v>0</v>
      </c>
      <c r="K1688" s="20">
        <v>0</v>
      </c>
      <c r="L1688" s="20">
        <v>3884</v>
      </c>
      <c r="M1688" s="23">
        <v>3.1840796843995713</v>
      </c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</row>
    <row r="1689" spans="1:39" ht="12.75">
      <c r="A1689" s="18" t="s">
        <v>1933</v>
      </c>
      <c r="B1689" s="18" t="s">
        <v>3677</v>
      </c>
      <c r="C1689" s="20">
        <v>2597.9614802047727</v>
      </c>
      <c r="D1689" s="20">
        <v>36.38440489993602</v>
      </c>
      <c r="E1689" s="20">
        <v>36.38440489993602</v>
      </c>
      <c r="F1689" s="20">
        <v>0</v>
      </c>
      <c r="G1689" s="20">
        <v>2561.577075304837</v>
      </c>
      <c r="H1689" s="20">
        <v>95802</v>
      </c>
      <c r="I1689" s="20">
        <v>69491</v>
      </c>
      <c r="J1689" s="20">
        <v>69491</v>
      </c>
      <c r="K1689" s="20">
        <v>0</v>
      </c>
      <c r="L1689" s="20">
        <v>26311</v>
      </c>
      <c r="M1689" s="23">
        <v>10.271406725822956</v>
      </c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</row>
    <row r="1690" spans="1:39" ht="12.75">
      <c r="A1690" s="18" t="s">
        <v>1934</v>
      </c>
      <c r="B1690" s="18" t="s">
        <v>3678</v>
      </c>
      <c r="C1690" s="20">
        <v>1867.143798844244</v>
      </c>
      <c r="D1690" s="20">
        <v>0</v>
      </c>
      <c r="E1690" s="20">
        <v>0</v>
      </c>
      <c r="F1690" s="20">
        <v>0</v>
      </c>
      <c r="G1690" s="20">
        <v>1867.143798844244</v>
      </c>
      <c r="H1690" s="20">
        <v>4497</v>
      </c>
      <c r="I1690" s="20">
        <v>0</v>
      </c>
      <c r="J1690" s="20">
        <v>0</v>
      </c>
      <c r="K1690" s="20">
        <v>0</v>
      </c>
      <c r="L1690" s="20">
        <v>4497</v>
      </c>
      <c r="M1690" s="23">
        <v>2.4084915167131897</v>
      </c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</row>
    <row r="1691" spans="1:39" ht="12.75">
      <c r="A1691" s="18" t="s">
        <v>1935</v>
      </c>
      <c r="B1691" s="18" t="s">
        <v>1519</v>
      </c>
      <c r="C1691" s="20">
        <v>2802.4054605552988</v>
      </c>
      <c r="D1691" s="20">
        <v>3.846193406700327</v>
      </c>
      <c r="E1691" s="20">
        <v>0</v>
      </c>
      <c r="F1691" s="20">
        <v>3.846193406700327</v>
      </c>
      <c r="G1691" s="20">
        <v>2798.5592671485983</v>
      </c>
      <c r="H1691" s="20">
        <v>15694</v>
      </c>
      <c r="I1691" s="20">
        <v>8322</v>
      </c>
      <c r="J1691" s="20">
        <v>0</v>
      </c>
      <c r="K1691" s="20">
        <v>8322</v>
      </c>
      <c r="L1691" s="20">
        <v>7372</v>
      </c>
      <c r="M1691" s="23">
        <v>2.634212570209813</v>
      </c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</row>
    <row r="1692" spans="1:39" ht="12.75">
      <c r="A1692" s="18" t="s">
        <v>1936</v>
      </c>
      <c r="B1692" s="18" t="s">
        <v>3679</v>
      </c>
      <c r="C1692" s="20">
        <v>1653.900491236849</v>
      </c>
      <c r="D1692" s="20">
        <v>0</v>
      </c>
      <c r="E1692" s="20">
        <v>0</v>
      </c>
      <c r="F1692" s="20">
        <v>0</v>
      </c>
      <c r="G1692" s="20">
        <v>1653.900491236849</v>
      </c>
      <c r="H1692" s="20">
        <v>493</v>
      </c>
      <c r="I1692" s="20">
        <v>0</v>
      </c>
      <c r="J1692" s="20">
        <v>0</v>
      </c>
      <c r="K1692" s="20">
        <v>0</v>
      </c>
      <c r="L1692" s="20">
        <v>493</v>
      </c>
      <c r="M1692" s="23">
        <v>0.2980832296816818</v>
      </c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</row>
    <row r="1693" spans="1:39" ht="12.75">
      <c r="A1693" s="18" t="s">
        <v>1937</v>
      </c>
      <c r="B1693" s="18" t="s">
        <v>2535</v>
      </c>
      <c r="C1693" s="20">
        <v>5139.558367532268</v>
      </c>
      <c r="D1693" s="20">
        <v>0</v>
      </c>
      <c r="E1693" s="20">
        <v>0</v>
      </c>
      <c r="F1693" s="20">
        <v>0</v>
      </c>
      <c r="G1693" s="20">
        <v>5139.558367532268</v>
      </c>
      <c r="H1693" s="20">
        <v>4601</v>
      </c>
      <c r="I1693" s="20">
        <v>0</v>
      </c>
      <c r="J1693" s="20">
        <v>0</v>
      </c>
      <c r="K1693" s="20">
        <v>0</v>
      </c>
      <c r="L1693" s="20">
        <v>4601</v>
      </c>
      <c r="M1693" s="23">
        <v>0.8952131041191281</v>
      </c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</row>
    <row r="1694" spans="1:39" ht="12.75">
      <c r="A1694" s="18" t="s">
        <v>1938</v>
      </c>
      <c r="B1694" s="18" t="s">
        <v>3680</v>
      </c>
      <c r="C1694" s="20">
        <v>1624.6951296779566</v>
      </c>
      <c r="D1694" s="20">
        <v>0.9958629231816457</v>
      </c>
      <c r="E1694" s="20">
        <v>0</v>
      </c>
      <c r="F1694" s="20">
        <v>0.9958629231816457</v>
      </c>
      <c r="G1694" s="20">
        <v>1623.699266754775</v>
      </c>
      <c r="H1694" s="20">
        <v>6424</v>
      </c>
      <c r="I1694" s="20">
        <v>2748</v>
      </c>
      <c r="J1694" s="20">
        <v>0</v>
      </c>
      <c r="K1694" s="20">
        <v>2748</v>
      </c>
      <c r="L1694" s="20">
        <v>3676</v>
      </c>
      <c r="M1694" s="23">
        <v>2.2639660405507724</v>
      </c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</row>
    <row r="1695" spans="1:39" ht="12.75">
      <c r="A1695" s="18" t="s">
        <v>1939</v>
      </c>
      <c r="B1695" s="18" t="s">
        <v>3681</v>
      </c>
      <c r="C1695" s="20">
        <v>3297.1712865633226</v>
      </c>
      <c r="D1695" s="20">
        <v>0</v>
      </c>
      <c r="E1695" s="20">
        <v>0</v>
      </c>
      <c r="F1695" s="20">
        <v>0</v>
      </c>
      <c r="G1695" s="20">
        <v>3297.1712865633226</v>
      </c>
      <c r="H1695" s="20">
        <v>1858</v>
      </c>
      <c r="I1695" s="20">
        <v>0</v>
      </c>
      <c r="J1695" s="20">
        <v>0</v>
      </c>
      <c r="K1695" s="20">
        <v>0</v>
      </c>
      <c r="L1695" s="20">
        <v>1858</v>
      </c>
      <c r="M1695" s="23">
        <v>0.5635133387130196</v>
      </c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</row>
    <row r="1696" spans="1:39" ht="12.75">
      <c r="A1696" s="18" t="s">
        <v>1940</v>
      </c>
      <c r="B1696" s="18" t="s">
        <v>2284</v>
      </c>
      <c r="C1696" s="20">
        <v>2325.937002146338</v>
      </c>
      <c r="D1696" s="20">
        <v>5.74794680912265</v>
      </c>
      <c r="E1696" s="20">
        <v>0</v>
      </c>
      <c r="F1696" s="20">
        <v>5.74794680912265</v>
      </c>
      <c r="G1696" s="20">
        <v>2320.189055337215</v>
      </c>
      <c r="H1696" s="20">
        <v>7180</v>
      </c>
      <c r="I1696" s="20">
        <v>5045</v>
      </c>
      <c r="J1696" s="20">
        <v>0</v>
      </c>
      <c r="K1696" s="20">
        <v>5045</v>
      </c>
      <c r="L1696" s="20">
        <v>2135</v>
      </c>
      <c r="M1696" s="23">
        <v>0.9201836355053835</v>
      </c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</row>
    <row r="1697" spans="1:39" ht="12.75">
      <c r="A1697" s="18" t="s">
        <v>1941</v>
      </c>
      <c r="B1697" s="18" t="s">
        <v>2539</v>
      </c>
      <c r="C1697" s="20">
        <v>1736.5475563061368</v>
      </c>
      <c r="D1697" s="20">
        <v>0</v>
      </c>
      <c r="E1697" s="20">
        <v>0</v>
      </c>
      <c r="F1697" s="20">
        <v>0</v>
      </c>
      <c r="G1697" s="20">
        <v>1736.5475563061368</v>
      </c>
      <c r="H1697" s="20">
        <v>1199</v>
      </c>
      <c r="I1697" s="20">
        <v>0</v>
      </c>
      <c r="J1697" s="20">
        <v>0</v>
      </c>
      <c r="K1697" s="20">
        <v>0</v>
      </c>
      <c r="L1697" s="20">
        <v>1199</v>
      </c>
      <c r="M1697" s="23">
        <v>0.6904504259880043</v>
      </c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</row>
    <row r="1698" spans="1:39" ht="12.75">
      <c r="A1698" s="18" t="s">
        <v>1942</v>
      </c>
      <c r="B1698" s="18" t="s">
        <v>3682</v>
      </c>
      <c r="C1698" s="20">
        <v>2394.207059246878</v>
      </c>
      <c r="D1698" s="20">
        <v>4.921668900263437</v>
      </c>
      <c r="E1698" s="20">
        <v>0</v>
      </c>
      <c r="F1698" s="20">
        <v>4.921668900263437</v>
      </c>
      <c r="G1698" s="20">
        <v>2389.285390346615</v>
      </c>
      <c r="H1698" s="20">
        <v>36070</v>
      </c>
      <c r="I1698" s="20">
        <v>6070</v>
      </c>
      <c r="J1698" s="20">
        <v>0</v>
      </c>
      <c r="K1698" s="20">
        <v>6070</v>
      </c>
      <c r="L1698" s="20">
        <v>30000</v>
      </c>
      <c r="M1698" s="23">
        <v>12.556055514007845</v>
      </c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</row>
    <row r="1699" spans="1:39" ht="12.75">
      <c r="A1699" s="18" t="s">
        <v>1943</v>
      </c>
      <c r="B1699" s="18" t="s">
        <v>2839</v>
      </c>
      <c r="C1699" s="20">
        <v>2084.085807953921</v>
      </c>
      <c r="D1699" s="20">
        <v>7.456690037386202</v>
      </c>
      <c r="E1699" s="20">
        <v>0</v>
      </c>
      <c r="F1699" s="20">
        <v>7.456690037386202</v>
      </c>
      <c r="G1699" s="20">
        <v>2076.629117916535</v>
      </c>
      <c r="H1699" s="20">
        <v>9667</v>
      </c>
      <c r="I1699" s="20">
        <v>5253</v>
      </c>
      <c r="J1699" s="20">
        <v>0</v>
      </c>
      <c r="K1699" s="20">
        <v>5253</v>
      </c>
      <c r="L1699" s="20">
        <v>4414</v>
      </c>
      <c r="M1699" s="23">
        <v>2.1255601021469497</v>
      </c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</row>
    <row r="1700" spans="1:39" ht="12.75">
      <c r="A1700" s="18" t="s">
        <v>1944</v>
      </c>
      <c r="B1700" s="18" t="s">
        <v>3683</v>
      </c>
      <c r="C1700" s="20">
        <v>2355.597127868685</v>
      </c>
      <c r="D1700" s="20">
        <v>2.187821357046139</v>
      </c>
      <c r="E1700" s="20">
        <v>0</v>
      </c>
      <c r="F1700" s="20">
        <v>2.187821357046139</v>
      </c>
      <c r="G1700" s="20">
        <v>2353.4093065116394</v>
      </c>
      <c r="H1700" s="20">
        <v>10620</v>
      </c>
      <c r="I1700" s="20">
        <v>6255</v>
      </c>
      <c r="J1700" s="20">
        <v>0</v>
      </c>
      <c r="K1700" s="20">
        <v>6255</v>
      </c>
      <c r="L1700" s="20">
        <v>4365</v>
      </c>
      <c r="M1700" s="23">
        <v>1.854755986526652</v>
      </c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</row>
    <row r="1701" spans="1:39" ht="12.75">
      <c r="A1701" s="18" t="s">
        <v>1945</v>
      </c>
      <c r="B1701" s="18" t="s">
        <v>3684</v>
      </c>
      <c r="C1701" s="20">
        <v>5012.358255022311</v>
      </c>
      <c r="D1701" s="20">
        <v>0</v>
      </c>
      <c r="E1701" s="20">
        <v>0</v>
      </c>
      <c r="F1701" s="20">
        <v>0</v>
      </c>
      <c r="G1701" s="20">
        <v>5012.358255022311</v>
      </c>
      <c r="H1701" s="20">
        <v>9383</v>
      </c>
      <c r="I1701" s="20">
        <v>0</v>
      </c>
      <c r="J1701" s="20">
        <v>0</v>
      </c>
      <c r="K1701" s="20">
        <v>0</v>
      </c>
      <c r="L1701" s="20">
        <v>9383</v>
      </c>
      <c r="M1701" s="23">
        <v>1.8719731357187746</v>
      </c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</row>
    <row r="1702" spans="1:39" ht="12.75">
      <c r="A1702" s="18" t="s">
        <v>1946</v>
      </c>
      <c r="B1702" s="18" t="s">
        <v>3685</v>
      </c>
      <c r="C1702" s="20">
        <v>2762.166679214963</v>
      </c>
      <c r="D1702" s="20">
        <v>0</v>
      </c>
      <c r="E1702" s="20">
        <v>0</v>
      </c>
      <c r="F1702" s="20">
        <v>0</v>
      </c>
      <c r="G1702" s="20">
        <v>2762.166679214963</v>
      </c>
      <c r="H1702" s="20">
        <v>10227</v>
      </c>
      <c r="I1702" s="20">
        <v>0</v>
      </c>
      <c r="J1702" s="20">
        <v>0</v>
      </c>
      <c r="K1702" s="20">
        <v>0</v>
      </c>
      <c r="L1702" s="20">
        <v>10227</v>
      </c>
      <c r="M1702" s="23">
        <v>3.702528191711668</v>
      </c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</row>
    <row r="1703" spans="1:39" ht="12.75">
      <c r="A1703" s="18" t="s">
        <v>1947</v>
      </c>
      <c r="B1703" s="18" t="s">
        <v>2224</v>
      </c>
      <c r="C1703" s="20">
        <v>1676.5753181572306</v>
      </c>
      <c r="D1703" s="20">
        <v>0</v>
      </c>
      <c r="E1703" s="20">
        <v>0</v>
      </c>
      <c r="F1703" s="20">
        <v>0</v>
      </c>
      <c r="G1703" s="20">
        <v>1676.5753181572306</v>
      </c>
      <c r="H1703" s="20">
        <v>4105</v>
      </c>
      <c r="I1703" s="20">
        <v>0</v>
      </c>
      <c r="J1703" s="20">
        <v>0</v>
      </c>
      <c r="K1703" s="20">
        <v>0</v>
      </c>
      <c r="L1703" s="20">
        <v>4105</v>
      </c>
      <c r="M1703" s="23">
        <v>2.448443535785745</v>
      </c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</row>
    <row r="1704" spans="1:39" ht="12.75">
      <c r="A1704" s="18" t="s">
        <v>1948</v>
      </c>
      <c r="B1704" s="18" t="s">
        <v>3686</v>
      </c>
      <c r="C1704" s="20">
        <v>718.3067788214099</v>
      </c>
      <c r="D1704" s="20">
        <v>15.340429105406848</v>
      </c>
      <c r="E1704" s="20">
        <v>0</v>
      </c>
      <c r="F1704" s="20">
        <v>15.340429105406848</v>
      </c>
      <c r="G1704" s="20">
        <v>702.966349716003</v>
      </c>
      <c r="H1704" s="20">
        <v>34606</v>
      </c>
      <c r="I1704" s="20">
        <v>30615</v>
      </c>
      <c r="J1704" s="20">
        <v>0</v>
      </c>
      <c r="K1704" s="20">
        <v>30615</v>
      </c>
      <c r="L1704" s="20">
        <v>3991</v>
      </c>
      <c r="M1704" s="23">
        <v>5.677369907695234</v>
      </c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</row>
    <row r="1705" spans="1:39" ht="12.75">
      <c r="A1705" s="18" t="s">
        <v>1949</v>
      </c>
      <c r="B1705" s="18" t="s">
        <v>3687</v>
      </c>
      <c r="C1705" s="20">
        <v>1795.0846365221837</v>
      </c>
      <c r="D1705" s="20">
        <v>0</v>
      </c>
      <c r="E1705" s="20">
        <v>0</v>
      </c>
      <c r="F1705" s="20">
        <v>0</v>
      </c>
      <c r="G1705" s="20">
        <v>1795.0846365221837</v>
      </c>
      <c r="H1705" s="20">
        <v>8195</v>
      </c>
      <c r="I1705" s="20">
        <v>0</v>
      </c>
      <c r="J1705" s="20">
        <v>0</v>
      </c>
      <c r="K1705" s="20">
        <v>0</v>
      </c>
      <c r="L1705" s="20">
        <v>8195</v>
      </c>
      <c r="M1705" s="23">
        <v>4.565244352977741</v>
      </c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</row>
    <row r="1706" spans="1:39" ht="12.75">
      <c r="A1706" s="18" t="s">
        <v>1950</v>
      </c>
      <c r="B1706" s="18" t="s">
        <v>3688</v>
      </c>
      <c r="C1706" s="20">
        <v>1855.0803322634463</v>
      </c>
      <c r="D1706" s="20">
        <v>0</v>
      </c>
      <c r="E1706" s="20">
        <v>0</v>
      </c>
      <c r="F1706" s="20">
        <v>0</v>
      </c>
      <c r="G1706" s="20">
        <v>1855.0803322634463</v>
      </c>
      <c r="H1706" s="20">
        <v>3609</v>
      </c>
      <c r="I1706" s="20">
        <v>0</v>
      </c>
      <c r="J1706" s="20">
        <v>0</v>
      </c>
      <c r="K1706" s="20">
        <v>0</v>
      </c>
      <c r="L1706" s="20">
        <v>3609</v>
      </c>
      <c r="M1706" s="23">
        <v>1.9454683105806727</v>
      </c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</row>
    <row r="1707" spans="1:39" ht="12.75">
      <c r="A1707" s="18" t="s">
        <v>1951</v>
      </c>
      <c r="B1707" s="18" t="s">
        <v>4861</v>
      </c>
      <c r="C1707" s="20">
        <v>2272.607809750837</v>
      </c>
      <c r="D1707" s="20">
        <v>0</v>
      </c>
      <c r="E1707" s="20">
        <v>0</v>
      </c>
      <c r="F1707" s="20">
        <v>0</v>
      </c>
      <c r="G1707" s="20">
        <v>2272.607809750837</v>
      </c>
      <c r="H1707" s="20">
        <v>6445</v>
      </c>
      <c r="I1707" s="20">
        <v>0</v>
      </c>
      <c r="J1707" s="20">
        <v>0</v>
      </c>
      <c r="K1707" s="20">
        <v>0</v>
      </c>
      <c r="L1707" s="20">
        <v>6445</v>
      </c>
      <c r="M1707" s="23">
        <v>2.8359490680033406</v>
      </c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</row>
    <row r="1708" spans="1:39" ht="12.75">
      <c r="A1708" s="18" t="s">
        <v>1952</v>
      </c>
      <c r="B1708" s="18" t="s">
        <v>3689</v>
      </c>
      <c r="C1708" s="20">
        <v>1910.948414918496</v>
      </c>
      <c r="D1708" s="20">
        <v>1.3228128415791085</v>
      </c>
      <c r="E1708" s="20">
        <v>0</v>
      </c>
      <c r="F1708" s="20">
        <v>1.3228128415791085</v>
      </c>
      <c r="G1708" s="20">
        <v>1909.6256020769167</v>
      </c>
      <c r="H1708" s="20">
        <v>5267</v>
      </c>
      <c r="I1708" s="20">
        <v>3025</v>
      </c>
      <c r="J1708" s="20">
        <v>0</v>
      </c>
      <c r="K1708" s="20">
        <v>3025</v>
      </c>
      <c r="L1708" s="20">
        <v>2242</v>
      </c>
      <c r="M1708" s="23">
        <v>1.1740521270565243</v>
      </c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</row>
    <row r="1709" spans="1:39" ht="12.75">
      <c r="A1709" s="18" t="s">
        <v>1953</v>
      </c>
      <c r="B1709" s="18" t="s">
        <v>3690</v>
      </c>
      <c r="C1709" s="20">
        <v>978.8624332189315</v>
      </c>
      <c r="D1709" s="20">
        <v>0</v>
      </c>
      <c r="E1709" s="20">
        <v>0</v>
      </c>
      <c r="F1709" s="20">
        <v>0</v>
      </c>
      <c r="G1709" s="20">
        <v>978.8624332189315</v>
      </c>
      <c r="H1709" s="20">
        <v>861</v>
      </c>
      <c r="I1709" s="20">
        <v>0</v>
      </c>
      <c r="J1709" s="20">
        <v>0</v>
      </c>
      <c r="K1709" s="20">
        <v>0</v>
      </c>
      <c r="L1709" s="20">
        <v>861</v>
      </c>
      <c r="M1709" s="23">
        <v>0.8795924440257168</v>
      </c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</row>
    <row r="1710" spans="1:39" ht="12.75">
      <c r="A1710" s="18" t="s">
        <v>1954</v>
      </c>
      <c r="B1710" s="18" t="s">
        <v>4863</v>
      </c>
      <c r="C1710" s="20">
        <v>4920.986717338618</v>
      </c>
      <c r="D1710" s="20">
        <v>1.5357226834203799</v>
      </c>
      <c r="E1710" s="20">
        <v>0</v>
      </c>
      <c r="F1710" s="20">
        <v>1.5357226834203799</v>
      </c>
      <c r="G1710" s="20">
        <v>4919.450994655198</v>
      </c>
      <c r="H1710" s="20">
        <v>7675</v>
      </c>
      <c r="I1710" s="20">
        <v>3272</v>
      </c>
      <c r="J1710" s="20">
        <v>0</v>
      </c>
      <c r="K1710" s="20">
        <v>3272</v>
      </c>
      <c r="L1710" s="20">
        <v>4403</v>
      </c>
      <c r="M1710" s="23">
        <v>0.8950185711339939</v>
      </c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</row>
    <row r="1711" spans="1:39" ht="12.75">
      <c r="A1711" s="18" t="s">
        <v>1955</v>
      </c>
      <c r="B1711" s="18" t="s">
        <v>3691</v>
      </c>
      <c r="C1711" s="20">
        <v>1423.0895056473125</v>
      </c>
      <c r="D1711" s="20">
        <v>0</v>
      </c>
      <c r="E1711" s="20">
        <v>0</v>
      </c>
      <c r="F1711" s="20">
        <v>0</v>
      </c>
      <c r="G1711" s="20">
        <v>1423.0895056473125</v>
      </c>
      <c r="H1711" s="20">
        <v>2259</v>
      </c>
      <c r="I1711" s="20">
        <v>0</v>
      </c>
      <c r="J1711" s="20">
        <v>0</v>
      </c>
      <c r="K1711" s="20">
        <v>0</v>
      </c>
      <c r="L1711" s="20">
        <v>2259</v>
      </c>
      <c r="M1711" s="23">
        <v>1.5873913699985172</v>
      </c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</row>
    <row r="1712" spans="1:39" ht="12.75">
      <c r="A1712" s="18" t="s">
        <v>1956</v>
      </c>
      <c r="B1712" s="18" t="s">
        <v>3692</v>
      </c>
      <c r="C1712" s="20">
        <v>889.3108243921895</v>
      </c>
      <c r="D1712" s="20">
        <v>0</v>
      </c>
      <c r="E1712" s="20">
        <v>0</v>
      </c>
      <c r="F1712" s="20">
        <v>0</v>
      </c>
      <c r="G1712" s="20">
        <v>889.3108243921895</v>
      </c>
      <c r="H1712" s="20">
        <v>1068</v>
      </c>
      <c r="I1712" s="20">
        <v>0</v>
      </c>
      <c r="J1712" s="20">
        <v>0</v>
      </c>
      <c r="K1712" s="20">
        <v>0</v>
      </c>
      <c r="L1712" s="20">
        <v>1068</v>
      </c>
      <c r="M1712" s="23">
        <v>1.2009299456463243</v>
      </c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</row>
    <row r="1713" spans="1:39" ht="12.75">
      <c r="A1713" s="18" t="s">
        <v>1957</v>
      </c>
      <c r="B1713" s="18" t="s">
        <v>3693</v>
      </c>
      <c r="C1713" s="20">
        <v>2635.1492077391713</v>
      </c>
      <c r="D1713" s="20">
        <v>52.79570253664778</v>
      </c>
      <c r="E1713" s="20">
        <v>45.76813219186307</v>
      </c>
      <c r="F1713" s="20">
        <v>7.027570344784715</v>
      </c>
      <c r="G1713" s="20">
        <v>2582.3535052025236</v>
      </c>
      <c r="H1713" s="20">
        <v>129352</v>
      </c>
      <c r="I1713" s="20">
        <v>108001</v>
      </c>
      <c r="J1713" s="20">
        <v>100317</v>
      </c>
      <c r="K1713" s="20">
        <v>7684</v>
      </c>
      <c r="L1713" s="20">
        <v>21351</v>
      </c>
      <c r="M1713" s="23">
        <v>8.268039196409527</v>
      </c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</row>
    <row r="1714" spans="1:39" ht="12.75">
      <c r="A1714" s="18"/>
      <c r="B1714" s="18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  <c r="M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</row>
    <row r="1715" spans="1:39" ht="12.75">
      <c r="A1715" s="21" t="s">
        <v>1958</v>
      </c>
      <c r="B1715" s="21" t="s">
        <v>4914</v>
      </c>
      <c r="C1715" s="22">
        <v>76872.26647253487</v>
      </c>
      <c r="D1715" s="22">
        <v>454.725420107313</v>
      </c>
      <c r="E1715" s="22">
        <v>282.0061336073109</v>
      </c>
      <c r="F1715" s="22">
        <v>172.7192865000021</v>
      </c>
      <c r="G1715" s="22">
        <v>76417.54105242755</v>
      </c>
      <c r="H1715" s="22">
        <v>1711263</v>
      </c>
      <c r="I1715" s="22">
        <v>1193725</v>
      </c>
      <c r="J1715" s="22">
        <v>805111</v>
      </c>
      <c r="K1715" s="22">
        <v>388614</v>
      </c>
      <c r="L1715" s="22">
        <v>517538</v>
      </c>
      <c r="M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21" t="s">
        <v>1958</v>
      </c>
      <c r="AC1715" s="21" t="s">
        <v>4914</v>
      </c>
      <c r="AD1715" s="22">
        <v>76872.26647253487</v>
      </c>
      <c r="AE1715" s="22">
        <v>454.725420107313</v>
      </c>
      <c r="AF1715" s="22">
        <v>282.0061336073109</v>
      </c>
      <c r="AG1715" s="22">
        <v>172.7192865000021</v>
      </c>
      <c r="AH1715" s="22">
        <v>76417.54105242755</v>
      </c>
      <c r="AI1715" s="22">
        <v>1711263</v>
      </c>
      <c r="AJ1715" s="22">
        <v>1193725</v>
      </c>
      <c r="AK1715" s="22">
        <v>805111</v>
      </c>
      <c r="AL1715" s="22">
        <v>388614</v>
      </c>
      <c r="AM1715" s="22">
        <v>517538</v>
      </c>
    </row>
    <row r="1716" spans="1:39" ht="12.75">
      <c r="A1716" s="18" t="s">
        <v>1959</v>
      </c>
      <c r="B1716" s="18" t="s">
        <v>4341</v>
      </c>
      <c r="C1716" s="20">
        <v>563.406842026214</v>
      </c>
      <c r="D1716" s="20">
        <v>10.439497326826752</v>
      </c>
      <c r="E1716" s="20">
        <v>0</v>
      </c>
      <c r="F1716" s="20">
        <v>10.439497326826752</v>
      </c>
      <c r="G1716" s="20">
        <v>552.9673446993872</v>
      </c>
      <c r="H1716" s="20">
        <v>31151</v>
      </c>
      <c r="I1716" s="20">
        <v>24094</v>
      </c>
      <c r="J1716" s="20">
        <v>0</v>
      </c>
      <c r="K1716" s="20">
        <v>24094</v>
      </c>
      <c r="L1716" s="20">
        <v>7057</v>
      </c>
      <c r="M1716" s="23">
        <v>12.762055603548228</v>
      </c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</row>
    <row r="1717" spans="1:39" ht="12.75">
      <c r="A1717" s="18" t="s">
        <v>1960</v>
      </c>
      <c r="B1717" s="18" t="s">
        <v>3694</v>
      </c>
      <c r="C1717" s="20">
        <v>857.0578681100683</v>
      </c>
      <c r="D1717" s="20">
        <v>0</v>
      </c>
      <c r="E1717" s="20">
        <v>0</v>
      </c>
      <c r="F1717" s="20">
        <v>0</v>
      </c>
      <c r="G1717" s="20">
        <v>857.0578681100683</v>
      </c>
      <c r="H1717" s="20">
        <v>7452</v>
      </c>
      <c r="I1717" s="20">
        <v>0</v>
      </c>
      <c r="J1717" s="20">
        <v>0</v>
      </c>
      <c r="K1717" s="20">
        <v>0</v>
      </c>
      <c r="L1717" s="20">
        <v>7452</v>
      </c>
      <c r="M1717" s="23">
        <v>8.69486212924303</v>
      </c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</row>
    <row r="1718" spans="1:39" ht="12.75">
      <c r="A1718" s="18" t="s">
        <v>1961</v>
      </c>
      <c r="B1718" s="18" t="s">
        <v>3695</v>
      </c>
      <c r="C1718" s="20">
        <v>715.3680592959131</v>
      </c>
      <c r="D1718" s="20">
        <v>0</v>
      </c>
      <c r="E1718" s="20">
        <v>0</v>
      </c>
      <c r="F1718" s="20">
        <v>0</v>
      </c>
      <c r="G1718" s="20">
        <v>715.3680592959131</v>
      </c>
      <c r="H1718" s="20">
        <v>444</v>
      </c>
      <c r="I1718" s="20">
        <v>0</v>
      </c>
      <c r="J1718" s="20">
        <v>0</v>
      </c>
      <c r="K1718" s="20">
        <v>0</v>
      </c>
      <c r="L1718" s="20">
        <v>444</v>
      </c>
      <c r="M1718" s="23">
        <v>0.6206595251638691</v>
      </c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</row>
    <row r="1719" spans="1:39" ht="12.75">
      <c r="A1719" s="18" t="s">
        <v>1962</v>
      </c>
      <c r="B1719" s="18" t="s">
        <v>3696</v>
      </c>
      <c r="C1719" s="20">
        <v>746.2156573396144</v>
      </c>
      <c r="D1719" s="20">
        <v>0</v>
      </c>
      <c r="E1719" s="20">
        <v>0</v>
      </c>
      <c r="F1719" s="20">
        <v>0</v>
      </c>
      <c r="G1719" s="20">
        <v>746.2156573396144</v>
      </c>
      <c r="H1719" s="20">
        <v>819</v>
      </c>
      <c r="I1719" s="20">
        <v>0</v>
      </c>
      <c r="J1719" s="20">
        <v>0</v>
      </c>
      <c r="K1719" s="20">
        <v>0</v>
      </c>
      <c r="L1719" s="20">
        <v>819</v>
      </c>
      <c r="M1719" s="23">
        <v>1.0975379462284056</v>
      </c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</row>
    <row r="1720" spans="1:39" ht="12.75">
      <c r="A1720" s="18" t="s">
        <v>1963</v>
      </c>
      <c r="B1720" s="18" t="s">
        <v>4836</v>
      </c>
      <c r="C1720" s="20">
        <v>710.7420529707996</v>
      </c>
      <c r="D1720" s="20">
        <v>0</v>
      </c>
      <c r="E1720" s="20">
        <v>0</v>
      </c>
      <c r="F1720" s="20">
        <v>0</v>
      </c>
      <c r="G1720" s="20">
        <v>710.7420529707996</v>
      </c>
      <c r="H1720" s="20">
        <v>583</v>
      </c>
      <c r="I1720" s="20">
        <v>0</v>
      </c>
      <c r="J1720" s="20">
        <v>0</v>
      </c>
      <c r="K1720" s="20">
        <v>0</v>
      </c>
      <c r="L1720" s="20">
        <v>583</v>
      </c>
      <c r="M1720" s="23">
        <v>0.8202694600145634</v>
      </c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</row>
    <row r="1721" spans="1:39" ht="12.75">
      <c r="A1721" s="18" t="s">
        <v>1964</v>
      </c>
      <c r="B1721" s="18" t="s">
        <v>4333</v>
      </c>
      <c r="C1721" s="20">
        <v>686.6878157585754</v>
      </c>
      <c r="D1721" s="20">
        <v>0</v>
      </c>
      <c r="E1721" s="20">
        <v>0</v>
      </c>
      <c r="F1721" s="20">
        <v>0</v>
      </c>
      <c r="G1721" s="20">
        <v>686.6878157585754</v>
      </c>
      <c r="H1721" s="20">
        <v>6259</v>
      </c>
      <c r="I1721" s="20">
        <v>0</v>
      </c>
      <c r="J1721" s="20">
        <v>0</v>
      </c>
      <c r="K1721" s="20">
        <v>0</v>
      </c>
      <c r="L1721" s="20">
        <v>6259</v>
      </c>
      <c r="M1721" s="23">
        <v>9.114767812045363</v>
      </c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</row>
    <row r="1722" spans="1:39" ht="12.75">
      <c r="A1722" s="18" t="s">
        <v>1965</v>
      </c>
      <c r="B1722" s="18" t="s">
        <v>3697</v>
      </c>
      <c r="C1722" s="20">
        <v>1075.2896502036879</v>
      </c>
      <c r="D1722" s="20">
        <v>3.1151651761220975</v>
      </c>
      <c r="E1722" s="20">
        <v>0</v>
      </c>
      <c r="F1722" s="20">
        <v>3.1151651761220975</v>
      </c>
      <c r="G1722" s="20">
        <v>1072.1744850275657</v>
      </c>
      <c r="H1722" s="20">
        <v>12158</v>
      </c>
      <c r="I1722" s="20">
        <v>8882</v>
      </c>
      <c r="J1722" s="20">
        <v>0</v>
      </c>
      <c r="K1722" s="20">
        <v>8882</v>
      </c>
      <c r="L1722" s="20">
        <v>3276</v>
      </c>
      <c r="M1722" s="23">
        <v>3.0554728225189707</v>
      </c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</row>
    <row r="1723" spans="1:39" ht="12.75">
      <c r="A1723" s="18" t="s">
        <v>1966</v>
      </c>
      <c r="B1723" s="18" t="s">
        <v>2242</v>
      </c>
      <c r="C1723" s="20">
        <v>540.0478395115354</v>
      </c>
      <c r="D1723" s="20">
        <v>0</v>
      </c>
      <c r="E1723" s="20">
        <v>0</v>
      </c>
      <c r="F1723" s="20">
        <v>0</v>
      </c>
      <c r="G1723" s="20">
        <v>540.0478395115354</v>
      </c>
      <c r="H1723" s="20">
        <v>2438</v>
      </c>
      <c r="I1723" s="20">
        <v>0</v>
      </c>
      <c r="J1723" s="20">
        <v>0</v>
      </c>
      <c r="K1723" s="20">
        <v>0</v>
      </c>
      <c r="L1723" s="20">
        <v>2438</v>
      </c>
      <c r="M1723" s="23">
        <v>4.514414875180562</v>
      </c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</row>
    <row r="1724" spans="1:39" ht="12.75">
      <c r="A1724" s="18" t="s">
        <v>1967</v>
      </c>
      <c r="B1724" s="18" t="s">
        <v>4866</v>
      </c>
      <c r="C1724" s="20">
        <v>1221.2770853048637</v>
      </c>
      <c r="D1724" s="20">
        <v>0</v>
      </c>
      <c r="E1724" s="20">
        <v>0</v>
      </c>
      <c r="F1724" s="20">
        <v>0</v>
      </c>
      <c r="G1724" s="20">
        <v>1221.2770853048637</v>
      </c>
      <c r="H1724" s="20">
        <v>3525</v>
      </c>
      <c r="I1724" s="20">
        <v>0</v>
      </c>
      <c r="J1724" s="20">
        <v>0</v>
      </c>
      <c r="K1724" s="20">
        <v>0</v>
      </c>
      <c r="L1724" s="20">
        <v>3525</v>
      </c>
      <c r="M1724" s="23">
        <v>2.8863228848022353</v>
      </c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</row>
    <row r="1725" spans="1:39" ht="12.75">
      <c r="A1725" s="18" t="s">
        <v>1968</v>
      </c>
      <c r="B1725" s="18" t="s">
        <v>3698</v>
      </c>
      <c r="C1725" s="20">
        <v>967.992157893863</v>
      </c>
      <c r="D1725" s="20">
        <v>9.23419522755467</v>
      </c>
      <c r="E1725" s="20">
        <v>0</v>
      </c>
      <c r="F1725" s="20">
        <v>9.23419522755467</v>
      </c>
      <c r="G1725" s="20">
        <v>958.7579626663083</v>
      </c>
      <c r="H1725" s="20">
        <v>42259</v>
      </c>
      <c r="I1725" s="20">
        <v>27404</v>
      </c>
      <c r="J1725" s="20">
        <v>0</v>
      </c>
      <c r="K1725" s="20">
        <v>27404</v>
      </c>
      <c r="L1725" s="20">
        <v>14855</v>
      </c>
      <c r="M1725" s="23">
        <v>15.494004303951966</v>
      </c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</row>
    <row r="1726" spans="1:39" ht="12.75">
      <c r="A1726" s="18" t="s">
        <v>1969</v>
      </c>
      <c r="B1726" s="18" t="s">
        <v>657</v>
      </c>
      <c r="C1726" s="20">
        <v>492.76580901956106</v>
      </c>
      <c r="D1726" s="20">
        <v>0</v>
      </c>
      <c r="E1726" s="20">
        <v>0</v>
      </c>
      <c r="F1726" s="20">
        <v>0</v>
      </c>
      <c r="G1726" s="20">
        <v>492.76580901956106</v>
      </c>
      <c r="H1726" s="20">
        <v>7791</v>
      </c>
      <c r="I1726" s="20">
        <v>0</v>
      </c>
      <c r="J1726" s="20">
        <v>0</v>
      </c>
      <c r="K1726" s="20">
        <v>0</v>
      </c>
      <c r="L1726" s="20">
        <v>7791</v>
      </c>
      <c r="M1726" s="23">
        <v>15.810756057733553</v>
      </c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</row>
    <row r="1727" spans="1:39" ht="12.75">
      <c r="A1727" s="18" t="s">
        <v>1970</v>
      </c>
      <c r="B1727" s="18" t="s">
        <v>1354</v>
      </c>
      <c r="C1727" s="20">
        <v>583.5866355623355</v>
      </c>
      <c r="D1727" s="20">
        <v>1.1579351758865757</v>
      </c>
      <c r="E1727" s="20">
        <v>0</v>
      </c>
      <c r="F1727" s="20">
        <v>1.1579351758865757</v>
      </c>
      <c r="G1727" s="20">
        <v>582.4287003864489</v>
      </c>
      <c r="H1727" s="20">
        <v>8767</v>
      </c>
      <c r="I1727" s="20">
        <v>2572</v>
      </c>
      <c r="J1727" s="20">
        <v>0</v>
      </c>
      <c r="K1727" s="20">
        <v>2572</v>
      </c>
      <c r="L1727" s="20">
        <v>6195</v>
      </c>
      <c r="M1727" s="23">
        <v>10.636495069507285</v>
      </c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</row>
    <row r="1728" spans="1:39" ht="12.75">
      <c r="A1728" s="18" t="s">
        <v>1971</v>
      </c>
      <c r="B1728" s="18" t="s">
        <v>4868</v>
      </c>
      <c r="C1728" s="20">
        <v>559.182940262773</v>
      </c>
      <c r="D1728" s="20">
        <v>5.072003283406557</v>
      </c>
      <c r="E1728" s="20">
        <v>0</v>
      </c>
      <c r="F1728" s="20">
        <v>5.072003283406557</v>
      </c>
      <c r="G1728" s="20">
        <v>554.1109369793663</v>
      </c>
      <c r="H1728" s="20">
        <v>24334</v>
      </c>
      <c r="I1728" s="20">
        <v>7172</v>
      </c>
      <c r="J1728" s="20">
        <v>0</v>
      </c>
      <c r="K1728" s="20">
        <v>7172</v>
      </c>
      <c r="L1728" s="20">
        <v>17162</v>
      </c>
      <c r="M1728" s="23">
        <v>30.97213726470638</v>
      </c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</row>
    <row r="1729" spans="1:39" ht="12.75">
      <c r="A1729" s="18" t="s">
        <v>1972</v>
      </c>
      <c r="B1729" s="18" t="s">
        <v>2902</v>
      </c>
      <c r="C1729" s="20">
        <v>740.2245249311485</v>
      </c>
      <c r="D1729" s="20">
        <v>0</v>
      </c>
      <c r="E1729" s="20">
        <v>0</v>
      </c>
      <c r="F1729" s="20">
        <v>0</v>
      </c>
      <c r="G1729" s="20">
        <v>740.2245249311485</v>
      </c>
      <c r="H1729" s="20">
        <v>9615</v>
      </c>
      <c r="I1729" s="20">
        <v>0</v>
      </c>
      <c r="J1729" s="20">
        <v>0</v>
      </c>
      <c r="K1729" s="20">
        <v>0</v>
      </c>
      <c r="L1729" s="20">
        <v>9615</v>
      </c>
      <c r="M1729" s="23">
        <v>12.989302132206891</v>
      </c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</row>
    <row r="1730" spans="1:39" ht="12.75">
      <c r="A1730" s="18" t="s">
        <v>1973</v>
      </c>
      <c r="B1730" s="18" t="s">
        <v>2176</v>
      </c>
      <c r="C1730" s="20">
        <v>894.4934044223286</v>
      </c>
      <c r="D1730" s="20">
        <v>0</v>
      </c>
      <c r="E1730" s="20">
        <v>0</v>
      </c>
      <c r="F1730" s="20">
        <v>0</v>
      </c>
      <c r="G1730" s="20">
        <v>894.4934044223286</v>
      </c>
      <c r="H1730" s="20">
        <v>4068</v>
      </c>
      <c r="I1730" s="20">
        <v>0</v>
      </c>
      <c r="J1730" s="20">
        <v>0</v>
      </c>
      <c r="K1730" s="20">
        <v>0</v>
      </c>
      <c r="L1730" s="20">
        <v>4068</v>
      </c>
      <c r="M1730" s="23">
        <v>4.547825595904923</v>
      </c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</row>
    <row r="1731" spans="1:39" ht="12.75">
      <c r="A1731" s="18" t="s">
        <v>1974</v>
      </c>
      <c r="B1731" s="18" t="s">
        <v>658</v>
      </c>
      <c r="C1731" s="20">
        <v>5960.511360069313</v>
      </c>
      <c r="D1731" s="20">
        <v>1.1437888056068106</v>
      </c>
      <c r="E1731" s="20">
        <v>0</v>
      </c>
      <c r="F1731" s="20">
        <v>1.1437888056068106</v>
      </c>
      <c r="G1731" s="20">
        <v>5959.367571263706</v>
      </c>
      <c r="H1731" s="20">
        <v>6148</v>
      </c>
      <c r="I1731" s="20">
        <v>2741</v>
      </c>
      <c r="J1731" s="20">
        <v>0</v>
      </c>
      <c r="K1731" s="20">
        <v>2741</v>
      </c>
      <c r="L1731" s="20">
        <v>3407</v>
      </c>
      <c r="M1731" s="23">
        <v>0.5717049601754189</v>
      </c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</row>
    <row r="1732" spans="1:39" ht="12.75">
      <c r="A1732" s="18" t="s">
        <v>3699</v>
      </c>
      <c r="B1732" s="18" t="s">
        <v>4349</v>
      </c>
      <c r="C1732" s="20">
        <v>1196.3394831569042</v>
      </c>
      <c r="D1732" s="20">
        <v>3.7291382640802504</v>
      </c>
      <c r="E1732" s="20">
        <v>0</v>
      </c>
      <c r="F1732" s="20">
        <v>3.7291382640802504</v>
      </c>
      <c r="G1732" s="20">
        <v>1192.610344892824</v>
      </c>
      <c r="H1732" s="20">
        <v>9830</v>
      </c>
      <c r="I1732" s="20">
        <v>6134</v>
      </c>
      <c r="J1732" s="20">
        <v>0</v>
      </c>
      <c r="K1732" s="20">
        <v>6134</v>
      </c>
      <c r="L1732" s="20">
        <v>3696</v>
      </c>
      <c r="M1732" s="23">
        <v>3.099084303458853</v>
      </c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</row>
    <row r="1733" spans="1:39" ht="12.75">
      <c r="A1733" s="18" t="s">
        <v>3700</v>
      </c>
      <c r="B1733" s="18" t="s">
        <v>1361</v>
      </c>
      <c r="C1733" s="20">
        <v>573.0318444876106</v>
      </c>
      <c r="D1733" s="20">
        <v>0</v>
      </c>
      <c r="E1733" s="20">
        <v>0</v>
      </c>
      <c r="F1733" s="20">
        <v>0</v>
      </c>
      <c r="G1733" s="20">
        <v>573.0318444876106</v>
      </c>
      <c r="H1733" s="20">
        <v>7039</v>
      </c>
      <c r="I1733" s="20">
        <v>0</v>
      </c>
      <c r="J1733" s="20">
        <v>0</v>
      </c>
      <c r="K1733" s="20">
        <v>0</v>
      </c>
      <c r="L1733" s="20">
        <v>7039</v>
      </c>
      <c r="M1733" s="23">
        <v>12.283785042163027</v>
      </c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</row>
    <row r="1734" spans="1:39" ht="12.75">
      <c r="A1734" s="18" t="s">
        <v>3701</v>
      </c>
      <c r="B1734" s="18" t="s">
        <v>659</v>
      </c>
      <c r="C1734" s="20">
        <v>413.14215714096525</v>
      </c>
      <c r="D1734" s="20">
        <v>1.6970733125533544</v>
      </c>
      <c r="E1734" s="20">
        <v>0</v>
      </c>
      <c r="F1734" s="20">
        <v>1.6970733125533544</v>
      </c>
      <c r="G1734" s="20">
        <v>411.4450838284119</v>
      </c>
      <c r="H1734" s="20">
        <v>10441</v>
      </c>
      <c r="I1734" s="20">
        <v>5346</v>
      </c>
      <c r="J1734" s="20">
        <v>0</v>
      </c>
      <c r="K1734" s="20">
        <v>5346</v>
      </c>
      <c r="L1734" s="20">
        <v>5095</v>
      </c>
      <c r="M1734" s="23">
        <v>12.383183565087405</v>
      </c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</row>
    <row r="1735" spans="1:39" ht="12.75">
      <c r="A1735" s="18" t="s">
        <v>3702</v>
      </c>
      <c r="B1735" s="18" t="s">
        <v>660</v>
      </c>
      <c r="C1735" s="20">
        <v>571.9994864850986</v>
      </c>
      <c r="D1735" s="20">
        <v>1.2560084139223542</v>
      </c>
      <c r="E1735" s="20">
        <v>0</v>
      </c>
      <c r="F1735" s="20">
        <v>1.2560084139223542</v>
      </c>
      <c r="G1735" s="20">
        <v>570.7434780711762</v>
      </c>
      <c r="H1735" s="20">
        <v>10203</v>
      </c>
      <c r="I1735" s="20">
        <v>3506</v>
      </c>
      <c r="J1735" s="20">
        <v>0</v>
      </c>
      <c r="K1735" s="20">
        <v>3506</v>
      </c>
      <c r="L1735" s="20">
        <v>6697</v>
      </c>
      <c r="M1735" s="23">
        <v>11.733817831142751</v>
      </c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</row>
    <row r="1736" spans="1:39" ht="12.75">
      <c r="A1736" s="18" t="s">
        <v>3703</v>
      </c>
      <c r="B1736" s="18" t="s">
        <v>4354</v>
      </c>
      <c r="C1736" s="20">
        <v>2575.7042308608557</v>
      </c>
      <c r="D1736" s="20">
        <v>1.5579999637064657</v>
      </c>
      <c r="E1736" s="20">
        <v>0</v>
      </c>
      <c r="F1736" s="20">
        <v>1.5579999637064657</v>
      </c>
      <c r="G1736" s="20">
        <v>2574.146230897149</v>
      </c>
      <c r="H1736" s="20">
        <v>11793</v>
      </c>
      <c r="I1736" s="20">
        <v>3516</v>
      </c>
      <c r="J1736" s="20">
        <v>0</v>
      </c>
      <c r="K1736" s="20">
        <v>3516</v>
      </c>
      <c r="L1736" s="20">
        <v>8277</v>
      </c>
      <c r="M1736" s="23">
        <v>3.2154350443079824</v>
      </c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</row>
    <row r="1737" spans="1:39" ht="12.75">
      <c r="A1737" s="18" t="s">
        <v>3704</v>
      </c>
      <c r="B1737" s="18" t="s">
        <v>83</v>
      </c>
      <c r="C1737" s="20">
        <v>263.7959855489957</v>
      </c>
      <c r="D1737" s="20">
        <v>6.876098506829941</v>
      </c>
      <c r="E1737" s="20">
        <v>6.876098506829941</v>
      </c>
      <c r="F1737" s="20">
        <v>0</v>
      </c>
      <c r="G1737" s="20">
        <v>256.9198870421657</v>
      </c>
      <c r="H1737" s="20">
        <v>20253</v>
      </c>
      <c r="I1737" s="20">
        <v>15828</v>
      </c>
      <c r="J1737" s="20">
        <v>15828</v>
      </c>
      <c r="K1737" s="20">
        <v>0</v>
      </c>
      <c r="L1737" s="20">
        <v>4425</v>
      </c>
      <c r="M1737" s="23">
        <v>17.223267731212136</v>
      </c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</row>
    <row r="1738" spans="1:39" ht="12.75">
      <c r="A1738" s="18" t="s">
        <v>3705</v>
      </c>
      <c r="B1738" s="18" t="s">
        <v>661</v>
      </c>
      <c r="C1738" s="20">
        <v>1396.238006820868</v>
      </c>
      <c r="D1738" s="20">
        <v>1.9420241676328855</v>
      </c>
      <c r="E1738" s="20">
        <v>0</v>
      </c>
      <c r="F1738" s="20">
        <v>1.9420241676328855</v>
      </c>
      <c r="G1738" s="20">
        <v>1394.295982653235</v>
      </c>
      <c r="H1738" s="20">
        <v>9060</v>
      </c>
      <c r="I1738" s="20">
        <v>5473</v>
      </c>
      <c r="J1738" s="20">
        <v>0</v>
      </c>
      <c r="K1738" s="20">
        <v>5473</v>
      </c>
      <c r="L1738" s="20">
        <v>3587</v>
      </c>
      <c r="M1738" s="23">
        <v>2.572624496252383</v>
      </c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</row>
    <row r="1739" spans="1:39" ht="12.75">
      <c r="A1739" s="18" t="s">
        <v>3706</v>
      </c>
      <c r="B1739" s="18" t="s">
        <v>2686</v>
      </c>
      <c r="C1739" s="20">
        <v>1012.9192808629213</v>
      </c>
      <c r="D1739" s="20">
        <v>10.078128396486013</v>
      </c>
      <c r="E1739" s="20">
        <v>0</v>
      </c>
      <c r="F1739" s="20">
        <v>10.078128396486013</v>
      </c>
      <c r="G1739" s="20">
        <v>1002.8411524664352</v>
      </c>
      <c r="H1739" s="20">
        <v>24365</v>
      </c>
      <c r="I1739" s="20">
        <v>17794</v>
      </c>
      <c r="J1739" s="20">
        <v>0</v>
      </c>
      <c r="K1739" s="20">
        <v>17794</v>
      </c>
      <c r="L1739" s="20">
        <v>6571</v>
      </c>
      <c r="M1739" s="23">
        <v>6.552383678949522</v>
      </c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</row>
    <row r="1740" spans="1:39" ht="12.75">
      <c r="A1740" s="18" t="s">
        <v>3707</v>
      </c>
      <c r="B1740" s="18" t="s">
        <v>662</v>
      </c>
      <c r="C1740" s="20">
        <v>439.89348619861136</v>
      </c>
      <c r="D1740" s="20">
        <v>0</v>
      </c>
      <c r="E1740" s="20">
        <v>0</v>
      </c>
      <c r="F1740" s="20">
        <v>0</v>
      </c>
      <c r="G1740" s="20">
        <v>439.89348619861136</v>
      </c>
      <c r="H1740" s="20">
        <v>2098</v>
      </c>
      <c r="I1740" s="20">
        <v>0</v>
      </c>
      <c r="J1740" s="20">
        <v>0</v>
      </c>
      <c r="K1740" s="20">
        <v>0</v>
      </c>
      <c r="L1740" s="20">
        <v>2098</v>
      </c>
      <c r="M1740" s="23">
        <v>4.769336363968699</v>
      </c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</row>
    <row r="1741" spans="1:39" ht="12.75">
      <c r="A1741" s="18" t="s">
        <v>3708</v>
      </c>
      <c r="B1741" s="18" t="s">
        <v>3800</v>
      </c>
      <c r="C1741" s="20">
        <v>476.38484042234865</v>
      </c>
      <c r="D1741" s="20">
        <v>0</v>
      </c>
      <c r="E1741" s="20">
        <v>0</v>
      </c>
      <c r="F1741" s="20">
        <v>0</v>
      </c>
      <c r="G1741" s="20">
        <v>476.38484042234865</v>
      </c>
      <c r="H1741" s="20">
        <v>6339</v>
      </c>
      <c r="I1741" s="20">
        <v>0</v>
      </c>
      <c r="J1741" s="20">
        <v>0</v>
      </c>
      <c r="K1741" s="20">
        <v>0</v>
      </c>
      <c r="L1741" s="20">
        <v>6339</v>
      </c>
      <c r="M1741" s="23">
        <v>13.306468766680382</v>
      </c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</row>
    <row r="1742" spans="1:39" ht="12.75">
      <c r="A1742" s="18" t="s">
        <v>3709</v>
      </c>
      <c r="B1742" s="18" t="s">
        <v>2688</v>
      </c>
      <c r="C1742" s="20">
        <v>534.3932338813271</v>
      </c>
      <c r="D1742" s="20">
        <v>9.719763335267702</v>
      </c>
      <c r="E1742" s="20">
        <v>0</v>
      </c>
      <c r="F1742" s="20">
        <v>9.719763335267702</v>
      </c>
      <c r="G1742" s="20">
        <v>524.6734705460594</v>
      </c>
      <c r="H1742" s="20">
        <v>36160</v>
      </c>
      <c r="I1742" s="20">
        <v>25734</v>
      </c>
      <c r="J1742" s="20">
        <v>0</v>
      </c>
      <c r="K1742" s="20">
        <v>25734</v>
      </c>
      <c r="L1742" s="20">
        <v>10426</v>
      </c>
      <c r="M1742" s="23">
        <v>19.871406856437837</v>
      </c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</row>
    <row r="1743" spans="1:39" ht="12.75">
      <c r="A1743" s="18" t="s">
        <v>3710</v>
      </c>
      <c r="B1743" s="18" t="s">
        <v>4358</v>
      </c>
      <c r="C1743" s="20">
        <v>330.9776570824709</v>
      </c>
      <c r="D1743" s="20">
        <v>150.95310218985148</v>
      </c>
      <c r="E1743" s="20">
        <v>150.95310218985148</v>
      </c>
      <c r="F1743" s="20">
        <v>0</v>
      </c>
      <c r="G1743" s="20">
        <v>180.0245548926194</v>
      </c>
      <c r="H1743" s="20">
        <v>463585</v>
      </c>
      <c r="I1743" s="20">
        <v>452265</v>
      </c>
      <c r="J1743" s="20">
        <v>452265</v>
      </c>
      <c r="K1743" s="20">
        <v>0</v>
      </c>
      <c r="L1743" s="20">
        <v>11320</v>
      </c>
      <c r="M1743" s="23">
        <v>62.880311003974576</v>
      </c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</row>
    <row r="1744" spans="1:39" ht="12.75">
      <c r="A1744" s="18" t="s">
        <v>3711</v>
      </c>
      <c r="B1744" s="18" t="s">
        <v>3801</v>
      </c>
      <c r="C1744" s="20">
        <v>919.8577590750245</v>
      </c>
      <c r="D1744" s="20">
        <v>0</v>
      </c>
      <c r="E1744" s="20">
        <v>0</v>
      </c>
      <c r="F1744" s="20">
        <v>0</v>
      </c>
      <c r="G1744" s="20">
        <v>919.8577590750245</v>
      </c>
      <c r="H1744" s="20">
        <v>2292</v>
      </c>
      <c r="I1744" s="20">
        <v>0</v>
      </c>
      <c r="J1744" s="20">
        <v>0</v>
      </c>
      <c r="K1744" s="20">
        <v>0</v>
      </c>
      <c r="L1744" s="20">
        <v>2292</v>
      </c>
      <c r="M1744" s="23">
        <v>2.4916895872083002</v>
      </c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</row>
    <row r="1745" spans="1:39" ht="12.75">
      <c r="A1745" s="18" t="s">
        <v>3712</v>
      </c>
      <c r="B1745" s="18" t="s">
        <v>85</v>
      </c>
      <c r="C1745" s="20">
        <v>576.4586020116657</v>
      </c>
      <c r="D1745" s="20">
        <v>0</v>
      </c>
      <c r="E1745" s="20">
        <v>0</v>
      </c>
      <c r="F1745" s="20">
        <v>0</v>
      </c>
      <c r="G1745" s="20">
        <v>576.4586020116657</v>
      </c>
      <c r="H1745" s="20">
        <v>6634</v>
      </c>
      <c r="I1745" s="20">
        <v>0</v>
      </c>
      <c r="J1745" s="20">
        <v>0</v>
      </c>
      <c r="K1745" s="20">
        <v>0</v>
      </c>
      <c r="L1745" s="20">
        <v>6634</v>
      </c>
      <c r="M1745" s="23">
        <v>11.50819846707006</v>
      </c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</row>
    <row r="1746" spans="1:39" ht="12.75">
      <c r="A1746" s="18" t="s">
        <v>3713</v>
      </c>
      <c r="B1746" s="18" t="s">
        <v>1377</v>
      </c>
      <c r="C1746" s="20">
        <v>575.9205171596989</v>
      </c>
      <c r="D1746" s="20">
        <v>0</v>
      </c>
      <c r="E1746" s="20">
        <v>0</v>
      </c>
      <c r="F1746" s="20">
        <v>0</v>
      </c>
      <c r="G1746" s="20">
        <v>575.9205171596989</v>
      </c>
      <c r="H1746" s="20">
        <v>3574</v>
      </c>
      <c r="I1746" s="20">
        <v>0</v>
      </c>
      <c r="J1746" s="20">
        <v>0</v>
      </c>
      <c r="K1746" s="20">
        <v>0</v>
      </c>
      <c r="L1746" s="20">
        <v>3574</v>
      </c>
      <c r="M1746" s="23">
        <v>6.205717444528815</v>
      </c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</row>
    <row r="1747" spans="1:39" ht="12.75">
      <c r="A1747" s="18" t="s">
        <v>3714</v>
      </c>
      <c r="B1747" s="18" t="s">
        <v>3802</v>
      </c>
      <c r="C1747" s="20">
        <v>974.5476435650598</v>
      </c>
      <c r="D1747" s="20">
        <v>0</v>
      </c>
      <c r="E1747" s="20">
        <v>0</v>
      </c>
      <c r="F1747" s="20">
        <v>0</v>
      </c>
      <c r="G1747" s="20">
        <v>974.5476435650598</v>
      </c>
      <c r="H1747" s="20">
        <v>3099</v>
      </c>
      <c r="I1747" s="20">
        <v>0</v>
      </c>
      <c r="J1747" s="20">
        <v>0</v>
      </c>
      <c r="K1747" s="20">
        <v>0</v>
      </c>
      <c r="L1747" s="20">
        <v>3099</v>
      </c>
      <c r="M1747" s="23">
        <v>3.17993688709085</v>
      </c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</row>
    <row r="1748" spans="1:39" ht="12.75">
      <c r="A1748" s="18" t="s">
        <v>3715</v>
      </c>
      <c r="B1748" s="18" t="s">
        <v>3803</v>
      </c>
      <c r="C1748" s="20">
        <v>718.0849948243103</v>
      </c>
      <c r="D1748" s="20">
        <v>0</v>
      </c>
      <c r="E1748" s="20">
        <v>0</v>
      </c>
      <c r="F1748" s="20">
        <v>0</v>
      </c>
      <c r="G1748" s="20">
        <v>718.0849948243103</v>
      </c>
      <c r="H1748" s="20">
        <v>5324</v>
      </c>
      <c r="I1748" s="20">
        <v>0</v>
      </c>
      <c r="J1748" s="20">
        <v>0</v>
      </c>
      <c r="K1748" s="20">
        <v>0</v>
      </c>
      <c r="L1748" s="20">
        <v>5324</v>
      </c>
      <c r="M1748" s="23">
        <v>7.4141641147961765</v>
      </c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</row>
    <row r="1749" spans="1:39" ht="12.75">
      <c r="A1749" s="18" t="s">
        <v>3716</v>
      </c>
      <c r="B1749" s="18" t="s">
        <v>3804</v>
      </c>
      <c r="C1749" s="20">
        <v>855.2858907340676</v>
      </c>
      <c r="D1749" s="20">
        <v>6.694555545130817</v>
      </c>
      <c r="E1749" s="20">
        <v>0</v>
      </c>
      <c r="F1749" s="20">
        <v>6.694555545130817</v>
      </c>
      <c r="G1749" s="20">
        <v>848.5913351889368</v>
      </c>
      <c r="H1749" s="20">
        <v>22993</v>
      </c>
      <c r="I1749" s="20">
        <v>12982</v>
      </c>
      <c r="J1749" s="20">
        <v>0</v>
      </c>
      <c r="K1749" s="20">
        <v>12982</v>
      </c>
      <c r="L1749" s="20">
        <v>10011</v>
      </c>
      <c r="M1749" s="23">
        <v>11.797197997279898</v>
      </c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</row>
    <row r="1750" spans="1:39" ht="12.75">
      <c r="A1750" s="18" t="s">
        <v>3717</v>
      </c>
      <c r="B1750" s="18" t="s">
        <v>3805</v>
      </c>
      <c r="C1750" s="20">
        <v>1704.395699911158</v>
      </c>
      <c r="D1750" s="20">
        <v>0</v>
      </c>
      <c r="E1750" s="20">
        <v>0</v>
      </c>
      <c r="F1750" s="20">
        <v>0</v>
      </c>
      <c r="G1750" s="20">
        <v>1704.395699911158</v>
      </c>
      <c r="H1750" s="20">
        <v>2292</v>
      </c>
      <c r="I1750" s="20">
        <v>0</v>
      </c>
      <c r="J1750" s="20">
        <v>0</v>
      </c>
      <c r="K1750" s="20">
        <v>0</v>
      </c>
      <c r="L1750" s="20">
        <v>2292</v>
      </c>
      <c r="M1750" s="23">
        <v>1.3447581451416892</v>
      </c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</row>
    <row r="1751" spans="1:39" ht="12.75">
      <c r="A1751" s="18" t="s">
        <v>3718</v>
      </c>
      <c r="B1751" s="18" t="s">
        <v>4363</v>
      </c>
      <c r="C1751" s="20">
        <v>570.0273023903926</v>
      </c>
      <c r="D1751" s="20">
        <v>0</v>
      </c>
      <c r="E1751" s="20">
        <v>0</v>
      </c>
      <c r="F1751" s="20">
        <v>0</v>
      </c>
      <c r="G1751" s="20">
        <v>570.0273023903926</v>
      </c>
      <c r="H1751" s="20">
        <v>1902</v>
      </c>
      <c r="I1751" s="20">
        <v>0</v>
      </c>
      <c r="J1751" s="20">
        <v>0</v>
      </c>
      <c r="K1751" s="20">
        <v>0</v>
      </c>
      <c r="L1751" s="20">
        <v>1902</v>
      </c>
      <c r="M1751" s="23">
        <v>3.336682281750399</v>
      </c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</row>
    <row r="1752" spans="1:39" ht="12.75">
      <c r="A1752" s="18" t="s">
        <v>3719</v>
      </c>
      <c r="B1752" s="18" t="s">
        <v>3806</v>
      </c>
      <c r="C1752" s="20">
        <v>458.17413599187336</v>
      </c>
      <c r="D1752" s="20">
        <v>0</v>
      </c>
      <c r="E1752" s="20">
        <v>0</v>
      </c>
      <c r="F1752" s="20">
        <v>0</v>
      </c>
      <c r="G1752" s="20">
        <v>458.17413599187336</v>
      </c>
      <c r="H1752" s="20">
        <v>2143</v>
      </c>
      <c r="I1752" s="20">
        <v>0</v>
      </c>
      <c r="J1752" s="20">
        <v>0</v>
      </c>
      <c r="K1752" s="20">
        <v>0</v>
      </c>
      <c r="L1752" s="20">
        <v>2143</v>
      </c>
      <c r="M1752" s="23">
        <v>4.677260961840959</v>
      </c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</row>
    <row r="1753" spans="1:39" ht="12.75">
      <c r="A1753" s="18" t="s">
        <v>3720</v>
      </c>
      <c r="B1753" s="18" t="s">
        <v>2518</v>
      </c>
      <c r="C1753" s="20">
        <v>776.2230484792816</v>
      </c>
      <c r="D1753" s="20">
        <v>0</v>
      </c>
      <c r="E1753" s="20">
        <v>0</v>
      </c>
      <c r="F1753" s="20">
        <v>0</v>
      </c>
      <c r="G1753" s="20">
        <v>776.2230484792816</v>
      </c>
      <c r="H1753" s="20">
        <v>747</v>
      </c>
      <c r="I1753" s="20">
        <v>0</v>
      </c>
      <c r="J1753" s="20">
        <v>0</v>
      </c>
      <c r="K1753" s="20">
        <v>0</v>
      </c>
      <c r="L1753" s="20">
        <v>747</v>
      </c>
      <c r="M1753" s="23">
        <v>0.9623522535996152</v>
      </c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</row>
    <row r="1754" spans="1:39" ht="12.75">
      <c r="A1754" s="18" t="s">
        <v>3721</v>
      </c>
      <c r="B1754" s="18" t="s">
        <v>2190</v>
      </c>
      <c r="C1754" s="20">
        <v>569.8525362809861</v>
      </c>
      <c r="D1754" s="20">
        <v>0</v>
      </c>
      <c r="E1754" s="20">
        <v>0</v>
      </c>
      <c r="F1754" s="20">
        <v>0</v>
      </c>
      <c r="G1754" s="20">
        <v>569.8525362809861</v>
      </c>
      <c r="H1754" s="20">
        <v>2714</v>
      </c>
      <c r="I1754" s="20">
        <v>0</v>
      </c>
      <c r="J1754" s="20">
        <v>0</v>
      </c>
      <c r="K1754" s="20">
        <v>0</v>
      </c>
      <c r="L1754" s="20">
        <v>2714</v>
      </c>
      <c r="M1754" s="23">
        <v>4.762635642042252</v>
      </c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</row>
    <row r="1755" spans="1:39" ht="12.75">
      <c r="A1755" s="18" t="s">
        <v>3722</v>
      </c>
      <c r="B1755" s="18" t="s">
        <v>4768</v>
      </c>
      <c r="C1755" s="20">
        <v>546.3957655484011</v>
      </c>
      <c r="D1755" s="20">
        <v>22.202329118264025</v>
      </c>
      <c r="E1755" s="20">
        <v>0</v>
      </c>
      <c r="F1755" s="20">
        <v>22.202329118264025</v>
      </c>
      <c r="G1755" s="20">
        <v>524.1934364301371</v>
      </c>
      <c r="H1755" s="20">
        <v>53534</v>
      </c>
      <c r="I1755" s="20">
        <v>45059</v>
      </c>
      <c r="J1755" s="20">
        <v>0</v>
      </c>
      <c r="K1755" s="20">
        <v>45059</v>
      </c>
      <c r="L1755" s="20">
        <v>8475</v>
      </c>
      <c r="M1755" s="23">
        <v>16.167695760779566</v>
      </c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</row>
    <row r="1756" spans="1:39" ht="12.75">
      <c r="A1756" s="18" t="s">
        <v>3723</v>
      </c>
      <c r="B1756" s="18" t="s">
        <v>766</v>
      </c>
      <c r="C1756" s="20">
        <v>543.6746643716798</v>
      </c>
      <c r="D1756" s="20">
        <v>1.5875583447522832</v>
      </c>
      <c r="E1756" s="20">
        <v>0</v>
      </c>
      <c r="F1756" s="20">
        <v>1.5875583447522832</v>
      </c>
      <c r="G1756" s="20">
        <v>542.0871060269275</v>
      </c>
      <c r="H1756" s="20">
        <v>9403</v>
      </c>
      <c r="I1756" s="20">
        <v>4182</v>
      </c>
      <c r="J1756" s="20">
        <v>0</v>
      </c>
      <c r="K1756" s="20">
        <v>4182</v>
      </c>
      <c r="L1756" s="20">
        <v>5221</v>
      </c>
      <c r="M1756" s="23">
        <v>9.631293461794042</v>
      </c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</row>
    <row r="1757" spans="1:39" ht="12.75">
      <c r="A1757" s="18" t="s">
        <v>3724</v>
      </c>
      <c r="B1757" s="18" t="s">
        <v>2263</v>
      </c>
      <c r="C1757" s="20">
        <v>552.7821484459611</v>
      </c>
      <c r="D1757" s="20">
        <v>0</v>
      </c>
      <c r="E1757" s="20">
        <v>0</v>
      </c>
      <c r="F1757" s="20">
        <v>0</v>
      </c>
      <c r="G1757" s="20">
        <v>552.7821484459611</v>
      </c>
      <c r="H1757" s="20">
        <v>3786</v>
      </c>
      <c r="I1757" s="20">
        <v>0</v>
      </c>
      <c r="J1757" s="20">
        <v>0</v>
      </c>
      <c r="K1757" s="20">
        <v>0</v>
      </c>
      <c r="L1757" s="20">
        <v>3786</v>
      </c>
      <c r="M1757" s="23">
        <v>6.8489910729635515</v>
      </c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</row>
    <row r="1758" spans="1:39" ht="12.75">
      <c r="A1758" s="18" t="s">
        <v>3725</v>
      </c>
      <c r="B1758" s="18" t="s">
        <v>3807</v>
      </c>
      <c r="C1758" s="20">
        <v>713.1129207685117</v>
      </c>
      <c r="D1758" s="20">
        <v>0</v>
      </c>
      <c r="E1758" s="20">
        <v>0</v>
      </c>
      <c r="F1758" s="20">
        <v>0</v>
      </c>
      <c r="G1758" s="20">
        <v>713.1129207685117</v>
      </c>
      <c r="H1758" s="20">
        <v>1068</v>
      </c>
      <c r="I1758" s="20">
        <v>0</v>
      </c>
      <c r="J1758" s="20">
        <v>0</v>
      </c>
      <c r="K1758" s="20">
        <v>0</v>
      </c>
      <c r="L1758" s="20">
        <v>1068</v>
      </c>
      <c r="M1758" s="23">
        <v>1.4976590227099398</v>
      </c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</row>
    <row r="1759" spans="1:39" ht="12.75">
      <c r="A1759" s="18" t="s">
        <v>3726</v>
      </c>
      <c r="B1759" s="18" t="s">
        <v>3808</v>
      </c>
      <c r="C1759" s="20">
        <v>710.0271452471108</v>
      </c>
      <c r="D1759" s="20">
        <v>0</v>
      </c>
      <c r="E1759" s="20">
        <v>0</v>
      </c>
      <c r="F1759" s="20">
        <v>0</v>
      </c>
      <c r="G1759" s="20">
        <v>710.0271452471108</v>
      </c>
      <c r="H1759" s="20">
        <v>3111</v>
      </c>
      <c r="I1759" s="20">
        <v>0</v>
      </c>
      <c r="J1759" s="20">
        <v>0</v>
      </c>
      <c r="K1759" s="20">
        <v>0</v>
      </c>
      <c r="L1759" s="20">
        <v>3111</v>
      </c>
      <c r="M1759" s="23">
        <v>4.381522623219255</v>
      </c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</row>
    <row r="1760" spans="1:39" ht="12.75">
      <c r="A1760" s="18" t="s">
        <v>3727</v>
      </c>
      <c r="B1760" s="18" t="s">
        <v>3631</v>
      </c>
      <c r="C1760" s="20">
        <v>2412.653149255616</v>
      </c>
      <c r="D1760" s="20">
        <v>1.6861450976894532</v>
      </c>
      <c r="E1760" s="20">
        <v>0</v>
      </c>
      <c r="F1760" s="20">
        <v>1.6861450976894532</v>
      </c>
      <c r="G1760" s="20">
        <v>2410.967004157926</v>
      </c>
      <c r="H1760" s="20">
        <v>11551</v>
      </c>
      <c r="I1760" s="20">
        <v>3664</v>
      </c>
      <c r="J1760" s="20">
        <v>0</v>
      </c>
      <c r="K1760" s="20">
        <v>3664</v>
      </c>
      <c r="L1760" s="20">
        <v>7887</v>
      </c>
      <c r="M1760" s="23">
        <v>3.2713015094765585</v>
      </c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</row>
    <row r="1761" spans="1:39" ht="12.75">
      <c r="A1761" s="18" t="s">
        <v>3728</v>
      </c>
      <c r="B1761" s="18" t="s">
        <v>3809</v>
      </c>
      <c r="C1761" s="20">
        <v>721.1642761196651</v>
      </c>
      <c r="D1761" s="20">
        <v>0</v>
      </c>
      <c r="E1761" s="20">
        <v>0</v>
      </c>
      <c r="F1761" s="20">
        <v>0</v>
      </c>
      <c r="G1761" s="20">
        <v>721.1642761196651</v>
      </c>
      <c r="H1761" s="20">
        <v>783</v>
      </c>
      <c r="I1761" s="20">
        <v>0</v>
      </c>
      <c r="J1761" s="20">
        <v>0</v>
      </c>
      <c r="K1761" s="20">
        <v>0</v>
      </c>
      <c r="L1761" s="20">
        <v>783</v>
      </c>
      <c r="M1761" s="23">
        <v>1.0857442970040772</v>
      </c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</row>
    <row r="1762" spans="1:39" ht="12.75">
      <c r="A1762" s="18" t="s">
        <v>3729</v>
      </c>
      <c r="B1762" s="18" t="s">
        <v>2521</v>
      </c>
      <c r="C1762" s="20">
        <v>569.4676669010303</v>
      </c>
      <c r="D1762" s="20">
        <v>0</v>
      </c>
      <c r="E1762" s="20">
        <v>0</v>
      </c>
      <c r="F1762" s="20">
        <v>0</v>
      </c>
      <c r="G1762" s="20">
        <v>569.4676669010303</v>
      </c>
      <c r="H1762" s="20">
        <v>6567</v>
      </c>
      <c r="I1762" s="20">
        <v>0</v>
      </c>
      <c r="J1762" s="20">
        <v>0</v>
      </c>
      <c r="K1762" s="20">
        <v>0</v>
      </c>
      <c r="L1762" s="20">
        <v>6567</v>
      </c>
      <c r="M1762" s="23">
        <v>11.531822404837783</v>
      </c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</row>
    <row r="1763" spans="1:39" ht="12.75">
      <c r="A1763" s="18" t="s">
        <v>3730</v>
      </c>
      <c r="B1763" s="18" t="s">
        <v>1384</v>
      </c>
      <c r="C1763" s="20">
        <v>573.0138861379162</v>
      </c>
      <c r="D1763" s="20">
        <v>2.774561166767632</v>
      </c>
      <c r="E1763" s="20">
        <v>0</v>
      </c>
      <c r="F1763" s="20">
        <v>2.774561166767632</v>
      </c>
      <c r="G1763" s="20">
        <v>570.2393249711486</v>
      </c>
      <c r="H1763" s="20">
        <v>8333</v>
      </c>
      <c r="I1763" s="20">
        <v>4307</v>
      </c>
      <c r="J1763" s="20">
        <v>0</v>
      </c>
      <c r="K1763" s="20">
        <v>4307</v>
      </c>
      <c r="L1763" s="20">
        <v>4026</v>
      </c>
      <c r="M1763" s="23">
        <v>7.060193542779072</v>
      </c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</row>
    <row r="1764" spans="1:39" ht="12.75">
      <c r="A1764" s="18" t="s">
        <v>3731</v>
      </c>
      <c r="B1764" s="18" t="s">
        <v>2524</v>
      </c>
      <c r="C1764" s="20">
        <v>376.129779887436</v>
      </c>
      <c r="D1764" s="20">
        <v>0</v>
      </c>
      <c r="E1764" s="20">
        <v>0</v>
      </c>
      <c r="F1764" s="20">
        <v>0</v>
      </c>
      <c r="G1764" s="20">
        <v>376.129779887436</v>
      </c>
      <c r="H1764" s="20">
        <v>4488</v>
      </c>
      <c r="I1764" s="20">
        <v>0</v>
      </c>
      <c r="J1764" s="20">
        <v>0</v>
      </c>
      <c r="K1764" s="20">
        <v>0</v>
      </c>
      <c r="L1764" s="20">
        <v>4488</v>
      </c>
      <c r="M1764" s="23">
        <v>11.932051754431994</v>
      </c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</row>
    <row r="1765" spans="1:39" ht="12.75">
      <c r="A1765" s="18" t="s">
        <v>3732</v>
      </c>
      <c r="B1765" s="18" t="s">
        <v>3810</v>
      </c>
      <c r="C1765" s="20">
        <v>516.0279452492729</v>
      </c>
      <c r="D1765" s="20">
        <v>1.0355402504948854</v>
      </c>
      <c r="E1765" s="20">
        <v>0</v>
      </c>
      <c r="F1765" s="20">
        <v>1.0355402504948854</v>
      </c>
      <c r="G1765" s="20">
        <v>514.9924049987779</v>
      </c>
      <c r="H1765" s="20">
        <v>6882</v>
      </c>
      <c r="I1765" s="20">
        <v>2909</v>
      </c>
      <c r="J1765" s="20">
        <v>0</v>
      </c>
      <c r="K1765" s="20">
        <v>2909</v>
      </c>
      <c r="L1765" s="20">
        <v>3973</v>
      </c>
      <c r="M1765" s="23">
        <v>7.714676879573453</v>
      </c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</row>
    <row r="1766" spans="1:39" ht="12.75">
      <c r="A1766" s="18" t="s">
        <v>3733</v>
      </c>
      <c r="B1766" s="18" t="s">
        <v>3811</v>
      </c>
      <c r="C1766" s="20">
        <v>1061.255768258833</v>
      </c>
      <c r="D1766" s="20">
        <v>2.355621424459448</v>
      </c>
      <c r="E1766" s="20">
        <v>0</v>
      </c>
      <c r="F1766" s="20">
        <v>2.355621424459448</v>
      </c>
      <c r="G1766" s="20">
        <v>1058.9001468343736</v>
      </c>
      <c r="H1766" s="20">
        <v>8875</v>
      </c>
      <c r="I1766" s="20">
        <v>4556</v>
      </c>
      <c r="J1766" s="20">
        <v>0</v>
      </c>
      <c r="K1766" s="20">
        <v>4556</v>
      </c>
      <c r="L1766" s="20">
        <v>4319</v>
      </c>
      <c r="M1766" s="23">
        <v>4.0787604127847485</v>
      </c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</row>
    <row r="1767" spans="1:39" ht="12.75">
      <c r="A1767" s="18" t="s">
        <v>3734</v>
      </c>
      <c r="B1767" s="18" t="s">
        <v>3812</v>
      </c>
      <c r="C1767" s="20">
        <v>773.2853513503704</v>
      </c>
      <c r="D1767" s="20">
        <v>0</v>
      </c>
      <c r="E1767" s="20">
        <v>0</v>
      </c>
      <c r="F1767" s="20">
        <v>0</v>
      </c>
      <c r="G1767" s="20">
        <v>773.2853513503704</v>
      </c>
      <c r="H1767" s="20">
        <v>983</v>
      </c>
      <c r="I1767" s="20">
        <v>0</v>
      </c>
      <c r="J1767" s="20">
        <v>0</v>
      </c>
      <c r="K1767" s="20">
        <v>0</v>
      </c>
      <c r="L1767" s="20">
        <v>983</v>
      </c>
      <c r="M1767" s="23">
        <v>1.2711995620806855</v>
      </c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</row>
    <row r="1768" spans="1:39" ht="12.75">
      <c r="A1768" s="18" t="s">
        <v>3735</v>
      </c>
      <c r="B1768" s="18" t="s">
        <v>3813</v>
      </c>
      <c r="C1768" s="20">
        <v>951.721640174317</v>
      </c>
      <c r="D1768" s="20">
        <v>0.983469453392345</v>
      </c>
      <c r="E1768" s="20">
        <v>0</v>
      </c>
      <c r="F1768" s="20">
        <v>0.983469453392345</v>
      </c>
      <c r="G1768" s="20">
        <v>950.7381707209247</v>
      </c>
      <c r="H1768" s="20">
        <v>4089</v>
      </c>
      <c r="I1768" s="20">
        <v>2570</v>
      </c>
      <c r="J1768" s="20">
        <v>0</v>
      </c>
      <c r="K1768" s="20">
        <v>2570</v>
      </c>
      <c r="L1768" s="20">
        <v>1519</v>
      </c>
      <c r="M1768" s="23">
        <v>1.5977059160758995</v>
      </c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</row>
    <row r="1769" spans="1:39" ht="12.75">
      <c r="A1769" s="18" t="s">
        <v>3736</v>
      </c>
      <c r="B1769" s="18" t="s">
        <v>2824</v>
      </c>
      <c r="C1769" s="20">
        <v>1108.1167698136635</v>
      </c>
      <c r="D1769" s="20">
        <v>0</v>
      </c>
      <c r="E1769" s="20">
        <v>0</v>
      </c>
      <c r="F1769" s="20">
        <v>0</v>
      </c>
      <c r="G1769" s="20">
        <v>1108.1167698136635</v>
      </c>
      <c r="H1769" s="20">
        <v>9374</v>
      </c>
      <c r="I1769" s="20">
        <v>0</v>
      </c>
      <c r="J1769" s="20">
        <v>0</v>
      </c>
      <c r="K1769" s="20">
        <v>0</v>
      </c>
      <c r="L1769" s="20">
        <v>9374</v>
      </c>
      <c r="M1769" s="23">
        <v>8.459397290392324</v>
      </c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</row>
    <row r="1770" spans="1:39" ht="12.75">
      <c r="A1770" s="18" t="s">
        <v>3737</v>
      </c>
      <c r="B1770" s="18" t="s">
        <v>3814</v>
      </c>
      <c r="C1770" s="20">
        <v>838.8792135731641</v>
      </c>
      <c r="D1770" s="20">
        <v>78.11514394054346</v>
      </c>
      <c r="E1770" s="20">
        <v>78.11514394054346</v>
      </c>
      <c r="F1770" s="20">
        <v>0</v>
      </c>
      <c r="G1770" s="20">
        <v>760.7640696326206</v>
      </c>
      <c r="H1770" s="20">
        <v>250291</v>
      </c>
      <c r="I1770" s="20">
        <v>226582</v>
      </c>
      <c r="J1770" s="20">
        <v>226582</v>
      </c>
      <c r="K1770" s="20">
        <v>0</v>
      </c>
      <c r="L1770" s="20">
        <v>23709</v>
      </c>
      <c r="M1770" s="23">
        <v>31.164721030331094</v>
      </c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</row>
    <row r="1771" spans="1:39" ht="12.75">
      <c r="A1771" s="18" t="s">
        <v>3738</v>
      </c>
      <c r="B1771" s="18" t="s">
        <v>2526</v>
      </c>
      <c r="C1771" s="20">
        <v>2563.9702667150063</v>
      </c>
      <c r="D1771" s="20">
        <v>11.000645561590321</v>
      </c>
      <c r="E1771" s="20">
        <v>0</v>
      </c>
      <c r="F1771" s="20">
        <v>11.000645561590321</v>
      </c>
      <c r="G1771" s="20">
        <v>2552.969621153416</v>
      </c>
      <c r="H1771" s="20">
        <v>34632</v>
      </c>
      <c r="I1771" s="20">
        <v>24124</v>
      </c>
      <c r="J1771" s="20">
        <v>0</v>
      </c>
      <c r="K1771" s="20">
        <v>24124</v>
      </c>
      <c r="L1771" s="20">
        <v>10508</v>
      </c>
      <c r="M1771" s="23">
        <v>4.115991006290373</v>
      </c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</row>
    <row r="1772" spans="1:39" ht="12.75">
      <c r="A1772" s="18" t="s">
        <v>3739</v>
      </c>
      <c r="B1772" s="18" t="s">
        <v>2528</v>
      </c>
      <c r="C1772" s="20">
        <v>570.6800975909973</v>
      </c>
      <c r="D1772" s="20">
        <v>0</v>
      </c>
      <c r="E1772" s="20">
        <v>0</v>
      </c>
      <c r="F1772" s="20">
        <v>0</v>
      </c>
      <c r="G1772" s="20">
        <v>570.6800975909973</v>
      </c>
      <c r="H1772" s="20">
        <v>774</v>
      </c>
      <c r="I1772" s="20">
        <v>0</v>
      </c>
      <c r="J1772" s="20">
        <v>0</v>
      </c>
      <c r="K1772" s="20">
        <v>0</v>
      </c>
      <c r="L1772" s="20">
        <v>774</v>
      </c>
      <c r="M1772" s="23">
        <v>1.3562764905719924</v>
      </c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</row>
    <row r="1773" spans="1:39" ht="12.75">
      <c r="A1773" s="18" t="s">
        <v>3740</v>
      </c>
      <c r="B1773" s="18" t="s">
        <v>3815</v>
      </c>
      <c r="C1773" s="20">
        <v>569.7077320286194</v>
      </c>
      <c r="D1773" s="20">
        <v>0</v>
      </c>
      <c r="E1773" s="20">
        <v>0</v>
      </c>
      <c r="F1773" s="20">
        <v>0</v>
      </c>
      <c r="G1773" s="20">
        <v>569.7077320286194</v>
      </c>
      <c r="H1773" s="20">
        <v>712</v>
      </c>
      <c r="I1773" s="20">
        <v>0</v>
      </c>
      <c r="J1773" s="20">
        <v>0</v>
      </c>
      <c r="K1773" s="20">
        <v>0</v>
      </c>
      <c r="L1773" s="20">
        <v>712</v>
      </c>
      <c r="M1773" s="23">
        <v>1.249763624349463</v>
      </c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</row>
    <row r="1774" spans="1:39" ht="12.75">
      <c r="A1774" s="18" t="s">
        <v>3741</v>
      </c>
      <c r="B1774" s="18" t="s">
        <v>2202</v>
      </c>
      <c r="C1774" s="20">
        <v>858.980256317295</v>
      </c>
      <c r="D1774" s="20">
        <v>0</v>
      </c>
      <c r="E1774" s="20">
        <v>0</v>
      </c>
      <c r="F1774" s="20">
        <v>0</v>
      </c>
      <c r="G1774" s="20">
        <v>858.980256317295</v>
      </c>
      <c r="H1774" s="20">
        <v>533</v>
      </c>
      <c r="I1774" s="20">
        <v>0</v>
      </c>
      <c r="J1774" s="20">
        <v>0</v>
      </c>
      <c r="K1774" s="20">
        <v>0</v>
      </c>
      <c r="L1774" s="20">
        <v>533</v>
      </c>
      <c r="M1774" s="23">
        <v>0.6205032025824787</v>
      </c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</row>
    <row r="1775" spans="1:39" ht="12.75">
      <c r="A1775" s="18" t="s">
        <v>3742</v>
      </c>
      <c r="B1775" s="18" t="s">
        <v>1392</v>
      </c>
      <c r="C1775" s="20">
        <v>572.564974499931</v>
      </c>
      <c r="D1775" s="20">
        <v>11.523151220872025</v>
      </c>
      <c r="E1775" s="20">
        <v>0</v>
      </c>
      <c r="F1775" s="20">
        <v>11.523151220872025</v>
      </c>
      <c r="G1775" s="20">
        <v>561.041823279059</v>
      </c>
      <c r="H1775" s="20">
        <v>35226</v>
      </c>
      <c r="I1775" s="20">
        <v>24541</v>
      </c>
      <c r="J1775" s="20">
        <v>0</v>
      </c>
      <c r="K1775" s="20">
        <v>24541</v>
      </c>
      <c r="L1775" s="20">
        <v>10685</v>
      </c>
      <c r="M1775" s="23">
        <v>19.044925987069135</v>
      </c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</row>
    <row r="1776" spans="1:39" ht="12.75">
      <c r="A1776" s="18" t="s">
        <v>3743</v>
      </c>
      <c r="B1776" s="18" t="s">
        <v>3816</v>
      </c>
      <c r="C1776" s="20">
        <v>484.8761328698572</v>
      </c>
      <c r="D1776" s="20">
        <v>1.8523351221412567</v>
      </c>
      <c r="E1776" s="20">
        <v>0</v>
      </c>
      <c r="F1776" s="20">
        <v>1.8523351221412567</v>
      </c>
      <c r="G1776" s="20">
        <v>483.02379774771595</v>
      </c>
      <c r="H1776" s="20">
        <v>8204</v>
      </c>
      <c r="I1776" s="20">
        <v>3283</v>
      </c>
      <c r="J1776" s="20">
        <v>0</v>
      </c>
      <c r="K1776" s="20">
        <v>3283</v>
      </c>
      <c r="L1776" s="20">
        <v>4921</v>
      </c>
      <c r="M1776" s="23">
        <v>10.187903831956216</v>
      </c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</row>
    <row r="1777" spans="1:39" ht="12.75">
      <c r="A1777" s="18" t="s">
        <v>3744</v>
      </c>
      <c r="B1777" s="18" t="s">
        <v>3817</v>
      </c>
      <c r="C1777" s="20">
        <v>1423.7477220980907</v>
      </c>
      <c r="D1777" s="20">
        <v>0</v>
      </c>
      <c r="E1777" s="20">
        <v>0</v>
      </c>
      <c r="F1777" s="20">
        <v>0</v>
      </c>
      <c r="G1777" s="20">
        <v>1423.7477220980907</v>
      </c>
      <c r="H1777" s="20">
        <v>5440</v>
      </c>
      <c r="I1777" s="20">
        <v>0</v>
      </c>
      <c r="J1777" s="20">
        <v>0</v>
      </c>
      <c r="K1777" s="20">
        <v>0</v>
      </c>
      <c r="L1777" s="20">
        <v>5440</v>
      </c>
      <c r="M1777" s="23">
        <v>3.8209016355674317</v>
      </c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</row>
    <row r="1778" spans="1:39" ht="12.75">
      <c r="A1778" s="18" t="s">
        <v>3745</v>
      </c>
      <c r="B1778" s="18" t="s">
        <v>3818</v>
      </c>
      <c r="C1778" s="20">
        <v>441.3163394650101</v>
      </c>
      <c r="D1778" s="20">
        <v>0</v>
      </c>
      <c r="E1778" s="20">
        <v>0</v>
      </c>
      <c r="F1778" s="20">
        <v>0</v>
      </c>
      <c r="G1778" s="20">
        <v>441.3163394650101</v>
      </c>
      <c r="H1778" s="20">
        <v>4038</v>
      </c>
      <c r="I1778" s="20">
        <v>0</v>
      </c>
      <c r="J1778" s="20">
        <v>0</v>
      </c>
      <c r="K1778" s="20">
        <v>0</v>
      </c>
      <c r="L1778" s="20">
        <v>4038</v>
      </c>
      <c r="M1778" s="23">
        <v>9.149899151468317</v>
      </c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</row>
    <row r="1779" spans="1:39" ht="12.75">
      <c r="A1779" s="18" t="s">
        <v>3746</v>
      </c>
      <c r="B1779" s="18" t="s">
        <v>2206</v>
      </c>
      <c r="C1779" s="20">
        <v>409.30376800246177</v>
      </c>
      <c r="D1779" s="20">
        <v>1.5758046450318592</v>
      </c>
      <c r="E1779" s="20">
        <v>0</v>
      </c>
      <c r="F1779" s="20">
        <v>1.5758046450318592</v>
      </c>
      <c r="G1779" s="20">
        <v>407.7279633574299</v>
      </c>
      <c r="H1779" s="20">
        <v>7576</v>
      </c>
      <c r="I1779" s="20">
        <v>3491</v>
      </c>
      <c r="J1779" s="20">
        <v>0</v>
      </c>
      <c r="K1779" s="20">
        <v>3491</v>
      </c>
      <c r="L1779" s="20">
        <v>4085</v>
      </c>
      <c r="M1779" s="23">
        <v>10.018935091824773</v>
      </c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</row>
    <row r="1780" spans="1:39" ht="12.75">
      <c r="A1780" s="18" t="s">
        <v>3747</v>
      </c>
      <c r="B1780" s="18" t="s">
        <v>3819</v>
      </c>
      <c r="C1780" s="20">
        <v>575.3004788043829</v>
      </c>
      <c r="D1780" s="20">
        <v>0</v>
      </c>
      <c r="E1780" s="20">
        <v>0</v>
      </c>
      <c r="F1780" s="20">
        <v>0</v>
      </c>
      <c r="G1780" s="20">
        <v>575.3004788043829</v>
      </c>
      <c r="H1780" s="20">
        <v>5057</v>
      </c>
      <c r="I1780" s="20">
        <v>0</v>
      </c>
      <c r="J1780" s="20">
        <v>0</v>
      </c>
      <c r="K1780" s="20">
        <v>0</v>
      </c>
      <c r="L1780" s="20">
        <v>5057</v>
      </c>
      <c r="M1780" s="23">
        <v>8.790189103457205</v>
      </c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</row>
    <row r="1781" spans="1:39" ht="12.75">
      <c r="A1781" s="18" t="s">
        <v>3748</v>
      </c>
      <c r="B1781" s="18" t="s">
        <v>3820</v>
      </c>
      <c r="C1781" s="20">
        <v>615.6860381475934</v>
      </c>
      <c r="D1781" s="20">
        <v>3.1298532467076168</v>
      </c>
      <c r="E1781" s="20">
        <v>0</v>
      </c>
      <c r="F1781" s="20">
        <v>3.1298532467076168</v>
      </c>
      <c r="G1781" s="20">
        <v>612.5561849008858</v>
      </c>
      <c r="H1781" s="20">
        <v>15396</v>
      </c>
      <c r="I1781" s="20">
        <v>7083</v>
      </c>
      <c r="J1781" s="20">
        <v>0</v>
      </c>
      <c r="K1781" s="20">
        <v>7083</v>
      </c>
      <c r="L1781" s="20">
        <v>8313</v>
      </c>
      <c r="M1781" s="23">
        <v>13.571000024014252</v>
      </c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</row>
    <row r="1782" spans="1:39" ht="12.75">
      <c r="A1782" s="18" t="s">
        <v>3749</v>
      </c>
      <c r="B1782" s="18" t="s">
        <v>2213</v>
      </c>
      <c r="C1782" s="20">
        <v>431.57118841633934</v>
      </c>
      <c r="D1782" s="20">
        <v>0</v>
      </c>
      <c r="E1782" s="20">
        <v>0</v>
      </c>
      <c r="F1782" s="20">
        <v>0</v>
      </c>
      <c r="G1782" s="20">
        <v>431.57118841633934</v>
      </c>
      <c r="H1782" s="20">
        <v>3087</v>
      </c>
      <c r="I1782" s="20">
        <v>0</v>
      </c>
      <c r="J1782" s="20">
        <v>0</v>
      </c>
      <c r="K1782" s="20">
        <v>0</v>
      </c>
      <c r="L1782" s="20">
        <v>3087</v>
      </c>
      <c r="M1782" s="23">
        <v>7.152933473913816</v>
      </c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</row>
    <row r="1783" spans="1:39" ht="12.75">
      <c r="A1783" s="18" t="s">
        <v>3750</v>
      </c>
      <c r="B1783" s="18" t="s">
        <v>3821</v>
      </c>
      <c r="C1783" s="20">
        <v>883.1744464174227</v>
      </c>
      <c r="D1783" s="20">
        <v>0</v>
      </c>
      <c r="E1783" s="20">
        <v>0</v>
      </c>
      <c r="F1783" s="20">
        <v>0</v>
      </c>
      <c r="G1783" s="20">
        <v>883.1744464174227</v>
      </c>
      <c r="H1783" s="20">
        <v>3200</v>
      </c>
      <c r="I1783" s="20">
        <v>0</v>
      </c>
      <c r="J1783" s="20">
        <v>0</v>
      </c>
      <c r="K1783" s="20">
        <v>0</v>
      </c>
      <c r="L1783" s="20">
        <v>3200</v>
      </c>
      <c r="M1783" s="23">
        <v>3.623293238363868</v>
      </c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</row>
    <row r="1784" spans="1:39" ht="12.75">
      <c r="A1784" s="18" t="s">
        <v>3751</v>
      </c>
      <c r="B1784" s="18" t="s">
        <v>3643</v>
      </c>
      <c r="C1784" s="20">
        <v>539.9660898697409</v>
      </c>
      <c r="D1784" s="20">
        <v>1.7611514780155777</v>
      </c>
      <c r="E1784" s="20">
        <v>0</v>
      </c>
      <c r="F1784" s="20">
        <v>1.7611514780155777</v>
      </c>
      <c r="G1784" s="20">
        <v>538.2049383917254</v>
      </c>
      <c r="H1784" s="20">
        <v>9747</v>
      </c>
      <c r="I1784" s="20">
        <v>5669</v>
      </c>
      <c r="J1784" s="20">
        <v>0</v>
      </c>
      <c r="K1784" s="20">
        <v>5669</v>
      </c>
      <c r="L1784" s="20">
        <v>4078</v>
      </c>
      <c r="M1784" s="23">
        <v>7.577039356394537</v>
      </c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</row>
    <row r="1785" spans="1:39" ht="12.75">
      <c r="A1785" s="18" t="s">
        <v>3752</v>
      </c>
      <c r="B1785" s="18" t="s">
        <v>4793</v>
      </c>
      <c r="C1785" s="20">
        <v>573.9254913044167</v>
      </c>
      <c r="D1785" s="20">
        <v>0</v>
      </c>
      <c r="E1785" s="20">
        <v>0</v>
      </c>
      <c r="F1785" s="20">
        <v>0</v>
      </c>
      <c r="G1785" s="20">
        <v>573.9254913044167</v>
      </c>
      <c r="H1785" s="20">
        <v>7857</v>
      </c>
      <c r="I1785" s="20">
        <v>0</v>
      </c>
      <c r="J1785" s="20">
        <v>0</v>
      </c>
      <c r="K1785" s="20">
        <v>0</v>
      </c>
      <c r="L1785" s="20">
        <v>7857</v>
      </c>
      <c r="M1785" s="23">
        <v>13.689930346433343</v>
      </c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</row>
    <row r="1786" spans="1:39" ht="12.75">
      <c r="A1786" s="18" t="s">
        <v>3753</v>
      </c>
      <c r="B1786" s="18" t="s">
        <v>3644</v>
      </c>
      <c r="C1786" s="20">
        <v>678.067431070277</v>
      </c>
      <c r="D1786" s="20">
        <v>8.141401926568914</v>
      </c>
      <c r="E1786" s="20">
        <v>0</v>
      </c>
      <c r="F1786" s="20">
        <v>8.141401926568914</v>
      </c>
      <c r="G1786" s="20">
        <v>669.9260291437081</v>
      </c>
      <c r="H1786" s="20">
        <v>31662</v>
      </c>
      <c r="I1786" s="20">
        <v>21018</v>
      </c>
      <c r="J1786" s="20">
        <v>0</v>
      </c>
      <c r="K1786" s="20">
        <v>21018</v>
      </c>
      <c r="L1786" s="20">
        <v>10644</v>
      </c>
      <c r="M1786" s="23">
        <v>15.888321302584766</v>
      </c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</row>
    <row r="1787" spans="1:39" ht="12.75">
      <c r="A1787" s="18" t="s">
        <v>3754</v>
      </c>
      <c r="B1787" s="18" t="s">
        <v>2537</v>
      </c>
      <c r="C1787" s="20">
        <v>438.83496982424276</v>
      </c>
      <c r="D1787" s="20">
        <v>0</v>
      </c>
      <c r="E1787" s="20">
        <v>0</v>
      </c>
      <c r="F1787" s="20">
        <v>0</v>
      </c>
      <c r="G1787" s="20">
        <v>438.83496982424276</v>
      </c>
      <c r="H1787" s="20">
        <v>5639</v>
      </c>
      <c r="I1787" s="20">
        <v>0</v>
      </c>
      <c r="J1787" s="20">
        <v>0</v>
      </c>
      <c r="K1787" s="20">
        <v>0</v>
      </c>
      <c r="L1787" s="20">
        <v>5639</v>
      </c>
      <c r="M1787" s="23">
        <v>12.849933090470135</v>
      </c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</row>
    <row r="1788" spans="1:39" ht="12.75">
      <c r="A1788" s="18" t="s">
        <v>3755</v>
      </c>
      <c r="B1788" s="18" t="s">
        <v>3822</v>
      </c>
      <c r="C1788" s="20">
        <v>716.6527257023474</v>
      </c>
      <c r="D1788" s="20">
        <v>4.264468282346709</v>
      </c>
      <c r="E1788" s="20">
        <v>0</v>
      </c>
      <c r="F1788" s="20">
        <v>4.264468282346709</v>
      </c>
      <c r="G1788" s="20">
        <v>712.3882574200007</v>
      </c>
      <c r="H1788" s="20">
        <v>11448</v>
      </c>
      <c r="I1788" s="20">
        <v>7961</v>
      </c>
      <c r="J1788" s="20">
        <v>0</v>
      </c>
      <c r="K1788" s="20">
        <v>7961</v>
      </c>
      <c r="L1788" s="20">
        <v>3487</v>
      </c>
      <c r="M1788" s="23">
        <v>4.894802747912476</v>
      </c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</row>
    <row r="1789" spans="1:39" ht="12.75">
      <c r="A1789" s="18" t="s">
        <v>3756</v>
      </c>
      <c r="B1789" s="18" t="s">
        <v>3823</v>
      </c>
      <c r="C1789" s="20">
        <v>553.2578346736844</v>
      </c>
      <c r="D1789" s="20">
        <v>1.5732131322362648</v>
      </c>
      <c r="E1789" s="20">
        <v>0</v>
      </c>
      <c r="F1789" s="20">
        <v>1.5732131322362648</v>
      </c>
      <c r="G1789" s="20">
        <v>551.6846215414482</v>
      </c>
      <c r="H1789" s="20">
        <v>9531</v>
      </c>
      <c r="I1789" s="20">
        <v>4419</v>
      </c>
      <c r="J1789" s="20">
        <v>0</v>
      </c>
      <c r="K1789" s="20">
        <v>4419</v>
      </c>
      <c r="L1789" s="20">
        <v>5112</v>
      </c>
      <c r="M1789" s="23">
        <v>9.2661636746674</v>
      </c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</row>
    <row r="1790" spans="1:39" ht="12.75">
      <c r="A1790" s="18" t="s">
        <v>3757</v>
      </c>
      <c r="B1790" s="18" t="s">
        <v>117</v>
      </c>
      <c r="C1790" s="20">
        <v>1008.455810884431</v>
      </c>
      <c r="D1790" s="20">
        <v>0</v>
      </c>
      <c r="E1790" s="20">
        <v>0</v>
      </c>
      <c r="F1790" s="20">
        <v>0</v>
      </c>
      <c r="G1790" s="20">
        <v>1008.455810884431</v>
      </c>
      <c r="H1790" s="20">
        <v>1756</v>
      </c>
      <c r="I1790" s="20">
        <v>0</v>
      </c>
      <c r="J1790" s="20">
        <v>0</v>
      </c>
      <c r="K1790" s="20">
        <v>0</v>
      </c>
      <c r="L1790" s="20">
        <v>1756</v>
      </c>
      <c r="M1790" s="23">
        <v>1.7412760986125524</v>
      </c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</row>
    <row r="1791" spans="1:39" ht="12.75">
      <c r="A1791" s="18" t="s">
        <v>3758</v>
      </c>
      <c r="B1791" s="18" t="s">
        <v>2542</v>
      </c>
      <c r="C1791" s="20">
        <v>575.3361186690466</v>
      </c>
      <c r="D1791" s="20">
        <v>1.9164503533407233</v>
      </c>
      <c r="E1791" s="20">
        <v>0</v>
      </c>
      <c r="F1791" s="20">
        <v>1.9164503533407233</v>
      </c>
      <c r="G1791" s="20">
        <v>573.4196683157058</v>
      </c>
      <c r="H1791" s="20">
        <v>13843</v>
      </c>
      <c r="I1791" s="20">
        <v>5960</v>
      </c>
      <c r="J1791" s="20">
        <v>0</v>
      </c>
      <c r="K1791" s="20">
        <v>5960</v>
      </c>
      <c r="L1791" s="20">
        <v>7883</v>
      </c>
      <c r="M1791" s="23">
        <v>13.747348470195622</v>
      </c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</row>
    <row r="1792" spans="1:39" ht="12.75">
      <c r="A1792" s="18" t="s">
        <v>3759</v>
      </c>
      <c r="B1792" s="18" t="s">
        <v>3824</v>
      </c>
      <c r="C1792" s="20">
        <v>240.51821452799294</v>
      </c>
      <c r="D1792" s="20">
        <v>48.68950418012713</v>
      </c>
      <c r="E1792" s="20">
        <v>46.06178897008602</v>
      </c>
      <c r="F1792" s="20">
        <v>2.6277152100411083</v>
      </c>
      <c r="G1792" s="20">
        <v>191.8287103478658</v>
      </c>
      <c r="H1792" s="20">
        <v>122595</v>
      </c>
      <c r="I1792" s="20">
        <v>113852</v>
      </c>
      <c r="J1792" s="20">
        <v>110436</v>
      </c>
      <c r="K1792" s="20">
        <v>3416</v>
      </c>
      <c r="L1792" s="20">
        <v>8743</v>
      </c>
      <c r="M1792" s="23">
        <v>45.57711921299621</v>
      </c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</row>
    <row r="1793" spans="1:39" ht="12.75">
      <c r="A1793" s="18" t="s">
        <v>3760</v>
      </c>
      <c r="B1793" s="18" t="s">
        <v>3825</v>
      </c>
      <c r="C1793" s="20">
        <v>753.8937028015133</v>
      </c>
      <c r="D1793" s="20">
        <v>1.2886559925065435</v>
      </c>
      <c r="E1793" s="20">
        <v>0</v>
      </c>
      <c r="F1793" s="20">
        <v>1.2886559925065435</v>
      </c>
      <c r="G1793" s="20">
        <v>752.6050468090068</v>
      </c>
      <c r="H1793" s="20">
        <v>19830</v>
      </c>
      <c r="I1793" s="20">
        <v>3936</v>
      </c>
      <c r="J1793" s="20">
        <v>0</v>
      </c>
      <c r="K1793" s="20">
        <v>3936</v>
      </c>
      <c r="L1793" s="20">
        <v>15894</v>
      </c>
      <c r="M1793" s="23">
        <v>21.11864658281187</v>
      </c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</row>
    <row r="1794" spans="1:39" ht="12.75">
      <c r="A1794" s="18" t="s">
        <v>3761</v>
      </c>
      <c r="B1794" s="18" t="s">
        <v>3826</v>
      </c>
      <c r="C1794" s="20">
        <v>739.2725215859657</v>
      </c>
      <c r="D1794" s="20">
        <v>11.612660343097453</v>
      </c>
      <c r="E1794" s="20">
        <v>0</v>
      </c>
      <c r="F1794" s="20">
        <v>11.612660343097453</v>
      </c>
      <c r="G1794" s="20">
        <v>727.6598612428683</v>
      </c>
      <c r="H1794" s="20">
        <v>36951</v>
      </c>
      <c r="I1794" s="20">
        <v>24525</v>
      </c>
      <c r="J1794" s="20">
        <v>0</v>
      </c>
      <c r="K1794" s="20">
        <v>24525</v>
      </c>
      <c r="L1794" s="20">
        <v>12426</v>
      </c>
      <c r="M1794" s="23">
        <v>17.076659936657716</v>
      </c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</row>
    <row r="1795" spans="1:39" ht="12.75">
      <c r="A1795" s="18" t="s">
        <v>2002</v>
      </c>
      <c r="B1795" s="18" t="s">
        <v>2222</v>
      </c>
      <c r="C1795" s="20">
        <v>574.7523124579874</v>
      </c>
      <c r="D1795" s="20">
        <v>3.275748621714422</v>
      </c>
      <c r="E1795" s="20">
        <v>0</v>
      </c>
      <c r="F1795" s="20">
        <v>3.275748621714422</v>
      </c>
      <c r="G1795" s="20">
        <v>571.4765638362729</v>
      </c>
      <c r="H1795" s="20">
        <v>16496</v>
      </c>
      <c r="I1795" s="20">
        <v>6288</v>
      </c>
      <c r="J1795" s="20">
        <v>0</v>
      </c>
      <c r="K1795" s="20">
        <v>6288</v>
      </c>
      <c r="L1795" s="20">
        <v>10208</v>
      </c>
      <c r="M1795" s="23">
        <v>17.862499787348366</v>
      </c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</row>
    <row r="1796" spans="1:39" ht="12.75">
      <c r="A1796" s="18" t="s">
        <v>2003</v>
      </c>
      <c r="B1796" s="18" t="s">
        <v>2224</v>
      </c>
      <c r="C1796" s="20">
        <v>2441.0337819445845</v>
      </c>
      <c r="D1796" s="20">
        <v>0</v>
      </c>
      <c r="E1796" s="20">
        <v>0</v>
      </c>
      <c r="F1796" s="20">
        <v>0</v>
      </c>
      <c r="G1796" s="20">
        <v>2441.0337819445845</v>
      </c>
      <c r="H1796" s="20">
        <v>6198</v>
      </c>
      <c r="I1796" s="20">
        <v>0</v>
      </c>
      <c r="J1796" s="20">
        <v>0</v>
      </c>
      <c r="K1796" s="20">
        <v>0</v>
      </c>
      <c r="L1796" s="20">
        <v>6198</v>
      </c>
      <c r="M1796" s="23">
        <v>2.5390881706940283</v>
      </c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</row>
    <row r="1797" spans="1:39" ht="12.75">
      <c r="A1797" s="18" t="s">
        <v>2004</v>
      </c>
      <c r="B1797" s="18" t="s">
        <v>2225</v>
      </c>
      <c r="C1797" s="20">
        <v>565.8413675249316</v>
      </c>
      <c r="D1797" s="20">
        <v>0</v>
      </c>
      <c r="E1797" s="20">
        <v>0</v>
      </c>
      <c r="F1797" s="20">
        <v>0</v>
      </c>
      <c r="G1797" s="20">
        <v>565.8413675249316</v>
      </c>
      <c r="H1797" s="20">
        <v>3318</v>
      </c>
      <c r="I1797" s="20">
        <v>0</v>
      </c>
      <c r="J1797" s="20">
        <v>0</v>
      </c>
      <c r="K1797" s="20">
        <v>0</v>
      </c>
      <c r="L1797" s="20">
        <v>3318</v>
      </c>
      <c r="M1797" s="23">
        <v>5.8638342659770375</v>
      </c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</row>
    <row r="1798" spans="1:39" ht="12.75">
      <c r="A1798" s="18" t="s">
        <v>2005</v>
      </c>
      <c r="B1798" s="18" t="s">
        <v>2932</v>
      </c>
      <c r="C1798" s="20">
        <v>2066.5847571788804</v>
      </c>
      <c r="D1798" s="20">
        <v>0</v>
      </c>
      <c r="E1798" s="20">
        <v>0</v>
      </c>
      <c r="F1798" s="20">
        <v>0</v>
      </c>
      <c r="G1798" s="20">
        <v>2066.5847571788804</v>
      </c>
      <c r="H1798" s="20">
        <v>1475</v>
      </c>
      <c r="I1798" s="20">
        <v>0</v>
      </c>
      <c r="J1798" s="20">
        <v>0</v>
      </c>
      <c r="K1798" s="20">
        <v>0</v>
      </c>
      <c r="L1798" s="20">
        <v>1475</v>
      </c>
      <c r="M1798" s="23">
        <v>0.7137379654408853</v>
      </c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</row>
    <row r="1799" spans="1:39" ht="12.75">
      <c r="A1799" s="18" t="s">
        <v>2006</v>
      </c>
      <c r="B1799" s="18" t="s">
        <v>2228</v>
      </c>
      <c r="C1799" s="20">
        <v>429.8259246260511</v>
      </c>
      <c r="D1799" s="20">
        <v>0.5643270078336119</v>
      </c>
      <c r="E1799" s="20">
        <v>0</v>
      </c>
      <c r="F1799" s="20">
        <v>0.5643270078336119</v>
      </c>
      <c r="G1799" s="20">
        <v>429.2615976182175</v>
      </c>
      <c r="H1799" s="20">
        <v>6455</v>
      </c>
      <c r="I1799" s="20">
        <v>1716</v>
      </c>
      <c r="J1799" s="20">
        <v>0</v>
      </c>
      <c r="K1799" s="20">
        <v>1716</v>
      </c>
      <c r="L1799" s="20">
        <v>4739</v>
      </c>
      <c r="M1799" s="23">
        <v>11.039888092237025</v>
      </c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</row>
    <row r="1800" spans="1:39" ht="12.75">
      <c r="A1800" s="18" t="s">
        <v>2007</v>
      </c>
      <c r="B1800" s="18" t="s">
        <v>3827</v>
      </c>
      <c r="C1800" s="20">
        <v>574.5525123040873</v>
      </c>
      <c r="D1800" s="20">
        <v>0</v>
      </c>
      <c r="E1800" s="20">
        <v>0</v>
      </c>
      <c r="F1800" s="20">
        <v>0</v>
      </c>
      <c r="G1800" s="20">
        <v>574.5525123040873</v>
      </c>
      <c r="H1800" s="20">
        <v>6055</v>
      </c>
      <c r="I1800" s="20">
        <v>0</v>
      </c>
      <c r="J1800" s="20">
        <v>0</v>
      </c>
      <c r="K1800" s="20">
        <v>0</v>
      </c>
      <c r="L1800" s="20">
        <v>6055</v>
      </c>
      <c r="M1800" s="23">
        <v>10.538636365400375</v>
      </c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</row>
    <row r="1801" spans="1:39" ht="12.75">
      <c r="A1801" s="18" t="s">
        <v>2008</v>
      </c>
      <c r="B1801" s="18" t="s">
        <v>4808</v>
      </c>
      <c r="C1801" s="20">
        <v>712.8620054185475</v>
      </c>
      <c r="D1801" s="20">
        <v>0</v>
      </c>
      <c r="E1801" s="20">
        <v>0</v>
      </c>
      <c r="F1801" s="20">
        <v>0</v>
      </c>
      <c r="G1801" s="20">
        <v>712.8620054185475</v>
      </c>
      <c r="H1801" s="20">
        <v>729</v>
      </c>
      <c r="I1801" s="20">
        <v>0</v>
      </c>
      <c r="J1801" s="20">
        <v>0</v>
      </c>
      <c r="K1801" s="20">
        <v>0</v>
      </c>
      <c r="L1801" s="20">
        <v>729</v>
      </c>
      <c r="M1801" s="23">
        <v>1.0226383149316218</v>
      </c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</row>
    <row r="1802" spans="1:39" ht="12.75">
      <c r="A1802" s="18" t="s">
        <v>2009</v>
      </c>
      <c r="B1802" s="18" t="s">
        <v>3828</v>
      </c>
      <c r="C1802" s="20">
        <v>393.8107697588372</v>
      </c>
      <c r="D1802" s="20">
        <v>0</v>
      </c>
      <c r="E1802" s="20">
        <v>0</v>
      </c>
      <c r="F1802" s="20">
        <v>0</v>
      </c>
      <c r="G1802" s="20">
        <v>393.8107697588372</v>
      </c>
      <c r="H1802" s="20">
        <v>7171</v>
      </c>
      <c r="I1802" s="20">
        <v>0</v>
      </c>
      <c r="J1802" s="20">
        <v>0</v>
      </c>
      <c r="K1802" s="20">
        <v>0</v>
      </c>
      <c r="L1802" s="20">
        <v>7171</v>
      </c>
      <c r="M1802" s="23">
        <v>18.209253150672833</v>
      </c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</row>
    <row r="1803" spans="1:39" ht="12.75">
      <c r="A1803" s="18" t="s">
        <v>2010</v>
      </c>
      <c r="B1803" s="18" t="s">
        <v>4863</v>
      </c>
      <c r="C1803" s="20">
        <v>568.1071184362274</v>
      </c>
      <c r="D1803" s="20">
        <v>0</v>
      </c>
      <c r="E1803" s="20">
        <v>0</v>
      </c>
      <c r="F1803" s="20">
        <v>0</v>
      </c>
      <c r="G1803" s="20">
        <v>568.1071184362274</v>
      </c>
      <c r="H1803" s="20">
        <v>4647</v>
      </c>
      <c r="I1803" s="20">
        <v>0</v>
      </c>
      <c r="J1803" s="20">
        <v>0</v>
      </c>
      <c r="K1803" s="20">
        <v>0</v>
      </c>
      <c r="L1803" s="20">
        <v>4647</v>
      </c>
      <c r="M1803" s="23">
        <v>8.179795410399608</v>
      </c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</row>
    <row r="1804" spans="1:39" ht="12.75">
      <c r="A1804" s="18" t="s">
        <v>2011</v>
      </c>
      <c r="B1804" s="18" t="s">
        <v>4284</v>
      </c>
      <c r="C1804" s="20">
        <v>390.4864812375941</v>
      </c>
      <c r="D1804" s="20">
        <v>2.6506222217589004</v>
      </c>
      <c r="E1804" s="20">
        <v>0</v>
      </c>
      <c r="F1804" s="20">
        <v>2.6506222217589004</v>
      </c>
      <c r="G1804" s="20">
        <v>387.8358590158352</v>
      </c>
      <c r="H1804" s="20">
        <v>18780</v>
      </c>
      <c r="I1804" s="20">
        <v>7269</v>
      </c>
      <c r="J1804" s="20">
        <v>0</v>
      </c>
      <c r="K1804" s="20">
        <v>7269</v>
      </c>
      <c r="L1804" s="20">
        <v>11511</v>
      </c>
      <c r="M1804" s="23">
        <v>29.68008174697949</v>
      </c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</row>
    <row r="1805" spans="1:39" ht="12.75">
      <c r="A1805" s="18" t="s">
        <v>2012</v>
      </c>
      <c r="B1805" s="18" t="s">
        <v>4819</v>
      </c>
      <c r="C1805" s="20">
        <v>443.4337227938454</v>
      </c>
      <c r="D1805" s="20">
        <v>1.7418749780404812</v>
      </c>
      <c r="E1805" s="20">
        <v>0</v>
      </c>
      <c r="F1805" s="20">
        <v>1.7418749780404812</v>
      </c>
      <c r="G1805" s="20">
        <v>441.6918478158049</v>
      </c>
      <c r="H1805" s="20">
        <v>9851</v>
      </c>
      <c r="I1805" s="20">
        <v>5513</v>
      </c>
      <c r="J1805" s="20">
        <v>0</v>
      </c>
      <c r="K1805" s="20">
        <v>5513</v>
      </c>
      <c r="L1805" s="20">
        <v>4338</v>
      </c>
      <c r="M1805" s="23">
        <v>9.821326840084765</v>
      </c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</row>
    <row r="1806" spans="1:39" ht="12.75">
      <c r="A1806" s="18" t="s">
        <v>2013</v>
      </c>
      <c r="B1806" s="18" t="s">
        <v>4820</v>
      </c>
      <c r="C1806" s="20">
        <v>574.8893773071974</v>
      </c>
      <c r="D1806" s="20">
        <v>0</v>
      </c>
      <c r="E1806" s="20">
        <v>0</v>
      </c>
      <c r="F1806" s="20">
        <v>0</v>
      </c>
      <c r="G1806" s="20">
        <v>574.8893773071974</v>
      </c>
      <c r="H1806" s="20">
        <v>4061</v>
      </c>
      <c r="I1806" s="20">
        <v>0</v>
      </c>
      <c r="J1806" s="20">
        <v>0</v>
      </c>
      <c r="K1806" s="20">
        <v>0</v>
      </c>
      <c r="L1806" s="20">
        <v>4061</v>
      </c>
      <c r="M1806" s="23">
        <v>7.063967713270109</v>
      </c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</row>
    <row r="1807" spans="1:39" ht="12.75">
      <c r="A1807" s="18" t="s">
        <v>2014</v>
      </c>
      <c r="B1807" s="18" t="s">
        <v>4821</v>
      </c>
      <c r="C1807" s="20">
        <v>575.1647904067694</v>
      </c>
      <c r="D1807" s="20">
        <v>0</v>
      </c>
      <c r="E1807" s="20">
        <v>0</v>
      </c>
      <c r="F1807" s="20">
        <v>0</v>
      </c>
      <c r="G1807" s="20">
        <v>575.1647904067694</v>
      </c>
      <c r="H1807" s="20">
        <v>886</v>
      </c>
      <c r="I1807" s="20">
        <v>0</v>
      </c>
      <c r="J1807" s="20">
        <v>0</v>
      </c>
      <c r="K1807" s="20">
        <v>0</v>
      </c>
      <c r="L1807" s="20">
        <v>886</v>
      </c>
      <c r="M1807" s="23">
        <v>1.5404280908318484</v>
      </c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</row>
    <row r="1808" spans="1:39" ht="12.75">
      <c r="A1808" s="18" t="s">
        <v>2015</v>
      </c>
      <c r="B1808" s="18" t="s">
        <v>4406</v>
      </c>
      <c r="C1808" s="20">
        <v>575.6555816946224</v>
      </c>
      <c r="D1808" s="20">
        <v>2.756705906154959</v>
      </c>
      <c r="E1808" s="20">
        <v>0</v>
      </c>
      <c r="F1808" s="20">
        <v>2.756705906154959</v>
      </c>
      <c r="G1808" s="20">
        <v>572.8988757884674</v>
      </c>
      <c r="H1808" s="20">
        <v>14598</v>
      </c>
      <c r="I1808" s="20">
        <v>7805</v>
      </c>
      <c r="J1808" s="20">
        <v>0</v>
      </c>
      <c r="K1808" s="20">
        <v>7805</v>
      </c>
      <c r="L1808" s="20">
        <v>6793</v>
      </c>
      <c r="M1808" s="23">
        <v>11.857240932181883</v>
      </c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</row>
    <row r="1809" spans="1:39" ht="12.75">
      <c r="A1809" s="18"/>
      <c r="B1809" s="18"/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  <c r="M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</row>
    <row r="1810" spans="1:39" ht="12.75">
      <c r="A1810" s="21" t="s">
        <v>2016</v>
      </c>
      <c r="B1810" s="21" t="s">
        <v>4915</v>
      </c>
      <c r="C1810" s="22">
        <v>109825.78286813902</v>
      </c>
      <c r="D1810" s="22">
        <v>543.5408613073472</v>
      </c>
      <c r="E1810" s="22">
        <v>432.5909645315644</v>
      </c>
      <c r="F1810" s="22">
        <v>110.94989677578279</v>
      </c>
      <c r="G1810" s="22">
        <v>109282.24200683167</v>
      </c>
      <c r="H1810" s="22">
        <v>1998257</v>
      </c>
      <c r="I1810" s="22">
        <v>1828646</v>
      </c>
      <c r="J1810" s="22">
        <v>1676309</v>
      </c>
      <c r="K1810" s="22">
        <v>152337</v>
      </c>
      <c r="L1810" s="22">
        <v>169611</v>
      </c>
      <c r="M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21" t="s">
        <v>2016</v>
      </c>
      <c r="AC1810" s="21" t="s">
        <v>4915</v>
      </c>
      <c r="AD1810" s="22">
        <v>109825.78286813902</v>
      </c>
      <c r="AE1810" s="22">
        <v>543.5408613073472</v>
      </c>
      <c r="AF1810" s="22">
        <v>432.5909645315644</v>
      </c>
      <c r="AG1810" s="22">
        <v>110.94989677578279</v>
      </c>
      <c r="AH1810" s="22">
        <v>109282.24200683167</v>
      </c>
      <c r="AI1810" s="22">
        <v>1998257</v>
      </c>
      <c r="AJ1810" s="22">
        <v>1828646</v>
      </c>
      <c r="AK1810" s="22">
        <v>1676309</v>
      </c>
      <c r="AL1810" s="22">
        <v>152337</v>
      </c>
      <c r="AM1810" s="22">
        <v>169611</v>
      </c>
    </row>
    <row r="1811" spans="1:39" ht="12.75">
      <c r="A1811" s="18" t="s">
        <v>2017</v>
      </c>
      <c r="B1811" s="18" t="s">
        <v>3829</v>
      </c>
      <c r="C1811" s="20">
        <v>4929.06947354684</v>
      </c>
      <c r="D1811" s="20">
        <v>14.149452527477873</v>
      </c>
      <c r="E1811" s="20">
        <v>0</v>
      </c>
      <c r="F1811" s="20">
        <v>14.149452527477873</v>
      </c>
      <c r="G1811" s="20">
        <v>4914.920021019362</v>
      </c>
      <c r="H1811" s="20">
        <v>23982</v>
      </c>
      <c r="I1811" s="20">
        <v>15337</v>
      </c>
      <c r="J1811" s="20">
        <v>0</v>
      </c>
      <c r="K1811" s="20">
        <v>15337</v>
      </c>
      <c r="L1811" s="20">
        <v>8645</v>
      </c>
      <c r="M1811" s="23">
        <v>1.7589299445420097</v>
      </c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</row>
    <row r="1812" spans="1:39" ht="12.75">
      <c r="A1812" s="18" t="s">
        <v>2018</v>
      </c>
      <c r="B1812" s="18" t="s">
        <v>4611</v>
      </c>
      <c r="C1812" s="20">
        <v>7910.320064185502</v>
      </c>
      <c r="D1812" s="20">
        <v>300.2736656045016</v>
      </c>
      <c r="E1812" s="20">
        <v>285.9073804446576</v>
      </c>
      <c r="F1812" s="20">
        <v>14.366285159844061</v>
      </c>
      <c r="G1812" s="20">
        <v>7610.046398581</v>
      </c>
      <c r="H1812" s="20">
        <v>1375765</v>
      </c>
      <c r="I1812" s="20">
        <v>1343728</v>
      </c>
      <c r="J1812" s="20">
        <v>1314357</v>
      </c>
      <c r="K1812" s="20">
        <v>29371</v>
      </c>
      <c r="L1812" s="20">
        <v>32037</v>
      </c>
      <c r="M1812" s="23">
        <v>4.209829785791286</v>
      </c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</row>
    <row r="1813" spans="1:39" ht="12.75">
      <c r="A1813" s="18" t="s">
        <v>2019</v>
      </c>
      <c r="B1813" s="18" t="s">
        <v>4358</v>
      </c>
      <c r="C1813" s="20">
        <v>709.8487992052488</v>
      </c>
      <c r="D1813" s="20">
        <v>21.80553499565443</v>
      </c>
      <c r="E1813" s="20">
        <v>7.220197120223877</v>
      </c>
      <c r="F1813" s="20">
        <v>14.585337875430552</v>
      </c>
      <c r="G1813" s="20">
        <v>688.0432642095944</v>
      </c>
      <c r="H1813" s="20">
        <v>41259</v>
      </c>
      <c r="I1813" s="20">
        <v>28789</v>
      </c>
      <c r="J1813" s="20">
        <v>7891</v>
      </c>
      <c r="K1813" s="20">
        <v>20898</v>
      </c>
      <c r="L1813" s="20">
        <v>12470</v>
      </c>
      <c r="M1813" s="23">
        <v>18.123860298705488</v>
      </c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</row>
    <row r="1814" spans="1:39" ht="12.75">
      <c r="A1814" s="18" t="s">
        <v>2020</v>
      </c>
      <c r="B1814" s="18" t="s">
        <v>3830</v>
      </c>
      <c r="C1814" s="20">
        <v>17178.995920838395</v>
      </c>
      <c r="D1814" s="20">
        <v>12.893117857847493</v>
      </c>
      <c r="E1814" s="20">
        <v>0</v>
      </c>
      <c r="F1814" s="20">
        <v>12.893117857847493</v>
      </c>
      <c r="G1814" s="20">
        <v>17166.10280298055</v>
      </c>
      <c r="H1814" s="20">
        <v>45291</v>
      </c>
      <c r="I1814" s="20">
        <v>23988</v>
      </c>
      <c r="J1814" s="20">
        <v>0</v>
      </c>
      <c r="K1814" s="20">
        <v>23988</v>
      </c>
      <c r="L1814" s="20">
        <v>21303</v>
      </c>
      <c r="M1814" s="23">
        <v>1.2409922184726263</v>
      </c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</row>
    <row r="1815" spans="1:39" ht="12.75">
      <c r="A1815" s="18" t="s">
        <v>2021</v>
      </c>
      <c r="B1815" s="18" t="s">
        <v>3831</v>
      </c>
      <c r="C1815" s="20">
        <v>3588.4933519125343</v>
      </c>
      <c r="D1815" s="20">
        <v>0</v>
      </c>
      <c r="E1815" s="20">
        <v>0</v>
      </c>
      <c r="F1815" s="20">
        <v>0</v>
      </c>
      <c r="G1815" s="20">
        <v>3588.4933519125343</v>
      </c>
      <c r="H1815" s="20">
        <v>971</v>
      </c>
      <c r="I1815" s="20">
        <v>0</v>
      </c>
      <c r="J1815" s="20">
        <v>0</v>
      </c>
      <c r="K1815" s="20">
        <v>0</v>
      </c>
      <c r="L1815" s="20">
        <v>971</v>
      </c>
      <c r="M1815" s="23">
        <v>0.2705870973628787</v>
      </c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</row>
    <row r="1816" spans="1:39" ht="12.75">
      <c r="A1816" s="18" t="s">
        <v>2022</v>
      </c>
      <c r="B1816" s="18" t="s">
        <v>3832</v>
      </c>
      <c r="C1816" s="20">
        <v>4175.6694604966115</v>
      </c>
      <c r="D1816" s="20">
        <v>0</v>
      </c>
      <c r="E1816" s="20">
        <v>0</v>
      </c>
      <c r="F1816" s="20">
        <v>0</v>
      </c>
      <c r="G1816" s="20">
        <v>4175.6694604966115</v>
      </c>
      <c r="H1816" s="20">
        <v>1651</v>
      </c>
      <c r="I1816" s="20">
        <v>0</v>
      </c>
      <c r="J1816" s="20">
        <v>0</v>
      </c>
      <c r="K1816" s="20">
        <v>0</v>
      </c>
      <c r="L1816" s="20">
        <v>1651</v>
      </c>
      <c r="M1816" s="23">
        <v>0.39538570177047655</v>
      </c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</row>
    <row r="1817" spans="1:39" ht="12.75">
      <c r="A1817" s="18" t="s">
        <v>2023</v>
      </c>
      <c r="B1817" s="18" t="s">
        <v>2565</v>
      </c>
      <c r="C1817" s="20">
        <v>9647.895036395852</v>
      </c>
      <c r="D1817" s="20">
        <v>6.138451725545204</v>
      </c>
      <c r="E1817" s="20">
        <v>0</v>
      </c>
      <c r="F1817" s="20">
        <v>6.138451725545204</v>
      </c>
      <c r="G1817" s="20">
        <v>9641.756584670306</v>
      </c>
      <c r="H1817" s="20">
        <v>16106</v>
      </c>
      <c r="I1817" s="20">
        <v>9362</v>
      </c>
      <c r="J1817" s="20">
        <v>0</v>
      </c>
      <c r="K1817" s="20">
        <v>9362</v>
      </c>
      <c r="L1817" s="20">
        <v>6744</v>
      </c>
      <c r="M1817" s="23">
        <v>0.6994576082456252</v>
      </c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</row>
    <row r="1818" spans="1:39" ht="12.75">
      <c r="A1818" s="18" t="s">
        <v>2024</v>
      </c>
      <c r="B1818" s="18" t="s">
        <v>3833</v>
      </c>
      <c r="C1818" s="20">
        <v>5493.620753415164</v>
      </c>
      <c r="D1818" s="20">
        <v>1.8847104992175654</v>
      </c>
      <c r="E1818" s="20">
        <v>0</v>
      </c>
      <c r="F1818" s="20">
        <v>1.8847104992175654</v>
      </c>
      <c r="G1818" s="20">
        <v>5491.736042915946</v>
      </c>
      <c r="H1818" s="20">
        <v>5794</v>
      </c>
      <c r="I1818" s="20">
        <v>3723</v>
      </c>
      <c r="J1818" s="20">
        <v>0</v>
      </c>
      <c r="K1818" s="20">
        <v>3723</v>
      </c>
      <c r="L1818" s="20">
        <v>2071</v>
      </c>
      <c r="M1818" s="23">
        <v>0.3771120796440103</v>
      </c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</row>
    <row r="1819" spans="1:39" ht="12.75">
      <c r="A1819" s="18" t="s">
        <v>2025</v>
      </c>
      <c r="B1819" s="18" t="s">
        <v>2526</v>
      </c>
      <c r="C1819" s="20">
        <v>10633.585980734311</v>
      </c>
      <c r="D1819" s="20">
        <v>0</v>
      </c>
      <c r="E1819" s="20">
        <v>0</v>
      </c>
      <c r="F1819" s="20">
        <v>0</v>
      </c>
      <c r="G1819" s="20">
        <v>10633.585980734311</v>
      </c>
      <c r="H1819" s="20">
        <v>4165</v>
      </c>
      <c r="I1819" s="20">
        <v>0</v>
      </c>
      <c r="J1819" s="20">
        <v>0</v>
      </c>
      <c r="K1819" s="20">
        <v>0</v>
      </c>
      <c r="L1819" s="20">
        <v>4165</v>
      </c>
      <c r="M1819" s="23">
        <v>0.39168348359114713</v>
      </c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</row>
    <row r="1820" spans="1:39" ht="12.75">
      <c r="A1820" s="18" t="s">
        <v>2026</v>
      </c>
      <c r="B1820" s="18" t="s">
        <v>2918</v>
      </c>
      <c r="C1820" s="20">
        <v>1993.6838705741675</v>
      </c>
      <c r="D1820" s="20">
        <v>11.15842513860076</v>
      </c>
      <c r="E1820" s="20">
        <v>0.4919522948517622</v>
      </c>
      <c r="F1820" s="20">
        <v>10.666472843748998</v>
      </c>
      <c r="G1820" s="20">
        <v>1982.5254454355668</v>
      </c>
      <c r="H1820" s="20">
        <v>34501</v>
      </c>
      <c r="I1820" s="20">
        <v>16563</v>
      </c>
      <c r="J1820" s="20">
        <v>1077</v>
      </c>
      <c r="K1820" s="20">
        <v>15486</v>
      </c>
      <c r="L1820" s="20">
        <v>17938</v>
      </c>
      <c r="M1820" s="23">
        <v>9.048055368620485</v>
      </c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</row>
    <row r="1821" spans="1:39" ht="12.75">
      <c r="A1821" s="18" t="s">
        <v>2027</v>
      </c>
      <c r="B1821" s="18" t="s">
        <v>4375</v>
      </c>
      <c r="C1821" s="20">
        <v>3756.3975983718874</v>
      </c>
      <c r="D1821" s="20">
        <v>3.8325910533348932</v>
      </c>
      <c r="E1821" s="20">
        <v>0</v>
      </c>
      <c r="F1821" s="20">
        <v>3.8325910533348932</v>
      </c>
      <c r="G1821" s="20">
        <v>3752.5650073185525</v>
      </c>
      <c r="H1821" s="20">
        <v>5071</v>
      </c>
      <c r="I1821" s="20">
        <v>3513</v>
      </c>
      <c r="J1821" s="20">
        <v>0</v>
      </c>
      <c r="K1821" s="20">
        <v>3513</v>
      </c>
      <c r="L1821" s="20">
        <v>1558</v>
      </c>
      <c r="M1821" s="23">
        <v>0.4151826809026529</v>
      </c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</row>
    <row r="1822" spans="1:39" ht="12.75">
      <c r="A1822" s="18" t="s">
        <v>2028</v>
      </c>
      <c r="B1822" s="18" t="s">
        <v>3834</v>
      </c>
      <c r="C1822" s="20">
        <v>18146.626851887246</v>
      </c>
      <c r="D1822" s="20">
        <v>22.933083989030088</v>
      </c>
      <c r="E1822" s="20">
        <v>0</v>
      </c>
      <c r="F1822" s="20">
        <v>22.933083989030088</v>
      </c>
      <c r="G1822" s="20">
        <v>18123.693767898214</v>
      </c>
      <c r="H1822" s="20">
        <v>32485</v>
      </c>
      <c r="I1822" s="20">
        <v>14719</v>
      </c>
      <c r="J1822" s="20">
        <v>0</v>
      </c>
      <c r="K1822" s="20">
        <v>14719</v>
      </c>
      <c r="L1822" s="20">
        <v>17766</v>
      </c>
      <c r="M1822" s="23">
        <v>0.9802637490746073</v>
      </c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</row>
    <row r="1823" spans="1:39" ht="12.75">
      <c r="A1823" s="18" t="s">
        <v>2029</v>
      </c>
      <c r="B1823" s="18" t="s">
        <v>3835</v>
      </c>
      <c r="C1823" s="20">
        <v>6036.546245491783</v>
      </c>
      <c r="D1823" s="20">
        <v>0</v>
      </c>
      <c r="E1823" s="20">
        <v>0</v>
      </c>
      <c r="F1823" s="20">
        <v>0</v>
      </c>
      <c r="G1823" s="20">
        <v>6036.546245491783</v>
      </c>
      <c r="H1823" s="20">
        <v>6693</v>
      </c>
      <c r="I1823" s="20">
        <v>0</v>
      </c>
      <c r="J1823" s="20">
        <v>0</v>
      </c>
      <c r="K1823" s="20">
        <v>0</v>
      </c>
      <c r="L1823" s="20">
        <v>6693</v>
      </c>
      <c r="M1823" s="23">
        <v>1.1087465792212674</v>
      </c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</row>
    <row r="1824" spans="1:39" ht="12.75">
      <c r="A1824" s="18" t="s">
        <v>2030</v>
      </c>
      <c r="B1824" s="18" t="s">
        <v>3836</v>
      </c>
      <c r="C1824" s="20">
        <v>263.4520143490735</v>
      </c>
      <c r="D1824" s="20">
        <v>0.25513273587998114</v>
      </c>
      <c r="E1824" s="20">
        <v>0</v>
      </c>
      <c r="F1824" s="20">
        <v>0.25513273587998114</v>
      </c>
      <c r="G1824" s="20">
        <v>263.19688161319357</v>
      </c>
      <c r="H1824" s="20">
        <v>3399</v>
      </c>
      <c r="I1824" s="20">
        <v>203</v>
      </c>
      <c r="J1824" s="20">
        <v>0</v>
      </c>
      <c r="K1824" s="20">
        <v>203</v>
      </c>
      <c r="L1824" s="20">
        <v>3196</v>
      </c>
      <c r="M1824" s="23">
        <v>12.143001012819715</v>
      </c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</row>
    <row r="1825" spans="1:39" ht="12.75">
      <c r="A1825" s="18" t="s">
        <v>2031</v>
      </c>
      <c r="B1825" s="18" t="s">
        <v>3837</v>
      </c>
      <c r="C1825" s="20">
        <v>6342.259565180292</v>
      </c>
      <c r="D1825" s="20">
        <v>125.46828466331762</v>
      </c>
      <c r="E1825" s="20">
        <v>118.60407499170847</v>
      </c>
      <c r="F1825" s="20">
        <v>6.864209671609151</v>
      </c>
      <c r="G1825" s="20">
        <v>6216.791280516974</v>
      </c>
      <c r="H1825" s="20">
        <v>339486</v>
      </c>
      <c r="I1825" s="20">
        <v>315078</v>
      </c>
      <c r="J1825" s="20">
        <v>303689</v>
      </c>
      <c r="K1825" s="20">
        <v>11389</v>
      </c>
      <c r="L1825" s="20">
        <v>24408</v>
      </c>
      <c r="M1825" s="23">
        <v>3.9261411391585734</v>
      </c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</row>
    <row r="1826" spans="1:39" ht="12.75">
      <c r="A1826" s="18" t="s">
        <v>2032</v>
      </c>
      <c r="B1826" s="18" t="s">
        <v>3838</v>
      </c>
      <c r="C1826" s="20">
        <v>8875.963790635727</v>
      </c>
      <c r="D1826" s="20">
        <v>2.3810508368169336</v>
      </c>
      <c r="E1826" s="20">
        <v>0</v>
      </c>
      <c r="F1826" s="20">
        <v>2.3810508368169336</v>
      </c>
      <c r="G1826" s="20">
        <v>8873.58273979891</v>
      </c>
      <c r="H1826" s="20">
        <v>9181</v>
      </c>
      <c r="I1826" s="20">
        <v>4348</v>
      </c>
      <c r="J1826" s="20">
        <v>0</v>
      </c>
      <c r="K1826" s="20">
        <v>4348</v>
      </c>
      <c r="L1826" s="20">
        <v>4833</v>
      </c>
      <c r="M1826" s="23">
        <v>0.5446503561998142</v>
      </c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</row>
    <row r="1827" spans="1:39" ht="12.75">
      <c r="A1827" s="18" t="s">
        <v>2033</v>
      </c>
      <c r="B1827" s="18" t="s">
        <v>3839</v>
      </c>
      <c r="C1827" s="20">
        <v>143.35409091839244</v>
      </c>
      <c r="D1827" s="20">
        <v>20.36735968012269</v>
      </c>
      <c r="E1827" s="20">
        <v>20.36735968012269</v>
      </c>
      <c r="F1827" s="20">
        <v>0</v>
      </c>
      <c r="G1827" s="20">
        <v>122.98673123826975</v>
      </c>
      <c r="H1827" s="20">
        <v>52457</v>
      </c>
      <c r="I1827" s="20">
        <v>49295</v>
      </c>
      <c r="J1827" s="20">
        <v>49295</v>
      </c>
      <c r="K1827" s="20">
        <v>0</v>
      </c>
      <c r="L1827" s="20">
        <v>3162</v>
      </c>
      <c r="M1827" s="23">
        <v>25.710090577771865</v>
      </c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</row>
    <row r="1828" spans="1:39" ht="12.75">
      <c r="A1828" s="18"/>
      <c r="B1828" s="18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  <c r="M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</row>
    <row r="1829" spans="1:39" ht="12.75">
      <c r="A1829" s="21" t="s">
        <v>2034</v>
      </c>
      <c r="B1829" s="21" t="s">
        <v>4916</v>
      </c>
      <c r="C1829" s="22">
        <v>8968.08051102841</v>
      </c>
      <c r="D1829" s="22">
        <v>557.5954035397007</v>
      </c>
      <c r="E1829" s="22">
        <v>411.96745898541036</v>
      </c>
      <c r="F1829" s="22">
        <v>145.6279445542903</v>
      </c>
      <c r="G1829" s="22">
        <v>8410.485107488708</v>
      </c>
      <c r="H1829" s="22">
        <v>1235786</v>
      </c>
      <c r="I1829" s="22">
        <v>732335</v>
      </c>
      <c r="J1829" s="22">
        <v>551828</v>
      </c>
      <c r="K1829" s="22">
        <v>180507</v>
      </c>
      <c r="L1829" s="22">
        <v>503451</v>
      </c>
      <c r="M1829" s="7"/>
      <c r="O1829" s="21" t="s">
        <v>2034</v>
      </c>
      <c r="P1829" s="21" t="s">
        <v>4916</v>
      </c>
      <c r="Q1829" s="22">
        <v>8968.08051102841</v>
      </c>
      <c r="R1829" s="22">
        <v>557.5954035397007</v>
      </c>
      <c r="S1829" s="22">
        <v>411.96745898541036</v>
      </c>
      <c r="T1829" s="22">
        <v>145.6279445542903</v>
      </c>
      <c r="U1829" s="22">
        <v>8410.485107488708</v>
      </c>
      <c r="V1829" s="22">
        <v>1235786</v>
      </c>
      <c r="W1829" s="22">
        <v>732335</v>
      </c>
      <c r="X1829" s="22">
        <v>551828</v>
      </c>
      <c r="Y1829" s="22">
        <v>180507</v>
      </c>
      <c r="Z1829" s="22">
        <v>503451</v>
      </c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</row>
    <row r="1830" spans="1:39" ht="12.75">
      <c r="A1830" s="18" t="s">
        <v>2035</v>
      </c>
      <c r="B1830" s="18" t="s">
        <v>3840</v>
      </c>
      <c r="C1830" s="20">
        <v>401.2923200950736</v>
      </c>
      <c r="D1830" s="20">
        <v>21.308434038238712</v>
      </c>
      <c r="E1830" s="20">
        <v>0</v>
      </c>
      <c r="F1830" s="20">
        <v>21.308434038238712</v>
      </c>
      <c r="G1830" s="20">
        <v>379.9838860568349</v>
      </c>
      <c r="H1830" s="20">
        <v>56325</v>
      </c>
      <c r="I1830" s="20">
        <v>22568</v>
      </c>
      <c r="J1830" s="20">
        <v>0</v>
      </c>
      <c r="K1830" s="20">
        <v>22568</v>
      </c>
      <c r="L1830" s="20">
        <v>33757</v>
      </c>
      <c r="M1830" s="23">
        <v>88.83797771085194</v>
      </c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</row>
    <row r="1831" spans="1:39" ht="12.75">
      <c r="A1831" s="18" t="s">
        <v>2036</v>
      </c>
      <c r="B1831" s="18" t="s">
        <v>4609</v>
      </c>
      <c r="C1831" s="20">
        <v>933.796713736292</v>
      </c>
      <c r="D1831" s="20">
        <v>0</v>
      </c>
      <c r="E1831" s="20">
        <v>0</v>
      </c>
      <c r="F1831" s="20">
        <v>0</v>
      </c>
      <c r="G1831" s="20">
        <v>933.796713736292</v>
      </c>
      <c r="H1831" s="20">
        <v>43666</v>
      </c>
      <c r="I1831" s="20">
        <v>0</v>
      </c>
      <c r="J1831" s="20">
        <v>0</v>
      </c>
      <c r="K1831" s="20">
        <v>0</v>
      </c>
      <c r="L1831" s="20">
        <v>43666</v>
      </c>
      <c r="M1831" s="23">
        <v>46.761783756214264</v>
      </c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</row>
    <row r="1832" spans="1:39" ht="12.75">
      <c r="A1832" s="18" t="s">
        <v>2037</v>
      </c>
      <c r="B1832" s="18" t="s">
        <v>3841</v>
      </c>
      <c r="C1832" s="20">
        <v>707.3943091738086</v>
      </c>
      <c r="D1832" s="20">
        <v>14.939425318910128</v>
      </c>
      <c r="E1832" s="20">
        <v>0</v>
      </c>
      <c r="F1832" s="20">
        <v>14.939425318910128</v>
      </c>
      <c r="G1832" s="20">
        <v>692.4548838548984</v>
      </c>
      <c r="H1832" s="20">
        <v>73825</v>
      </c>
      <c r="I1832" s="20">
        <v>25169</v>
      </c>
      <c r="J1832" s="20">
        <v>0</v>
      </c>
      <c r="K1832" s="20">
        <v>25169</v>
      </c>
      <c r="L1832" s="20">
        <v>48656</v>
      </c>
      <c r="M1832" s="23">
        <v>70.26594964444745</v>
      </c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</row>
    <row r="1833" spans="1:39" ht="12.75">
      <c r="A1833" s="18" t="s">
        <v>2038</v>
      </c>
      <c r="B1833" s="18" t="s">
        <v>3842</v>
      </c>
      <c r="C1833" s="20">
        <v>1800.3826709184157</v>
      </c>
      <c r="D1833" s="20">
        <v>5.9209596319372295</v>
      </c>
      <c r="E1833" s="20">
        <v>0</v>
      </c>
      <c r="F1833" s="20">
        <v>5.9209596319372295</v>
      </c>
      <c r="G1833" s="20">
        <v>1794.4617112864785</v>
      </c>
      <c r="H1833" s="20">
        <v>33111</v>
      </c>
      <c r="I1833" s="20">
        <v>11377</v>
      </c>
      <c r="J1833" s="20">
        <v>0</v>
      </c>
      <c r="K1833" s="20">
        <v>11377</v>
      </c>
      <c r="L1833" s="20">
        <v>21734</v>
      </c>
      <c r="M1833" s="23">
        <v>12.111710081804167</v>
      </c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</row>
    <row r="1834" spans="1:39" ht="12.75">
      <c r="A1834" s="18" t="s">
        <v>2039</v>
      </c>
      <c r="B1834" s="18" t="s">
        <v>3843</v>
      </c>
      <c r="C1834" s="20">
        <v>1713.3286402704564</v>
      </c>
      <c r="D1834" s="20">
        <v>28.78713919304029</v>
      </c>
      <c r="E1834" s="20">
        <v>0</v>
      </c>
      <c r="F1834" s="20">
        <v>28.78713919304029</v>
      </c>
      <c r="G1834" s="20">
        <v>1684.5415010774161</v>
      </c>
      <c r="H1834" s="20">
        <v>81743</v>
      </c>
      <c r="I1834" s="20">
        <v>28696</v>
      </c>
      <c r="J1834" s="20">
        <v>0</v>
      </c>
      <c r="K1834" s="20">
        <v>28696</v>
      </c>
      <c r="L1834" s="20">
        <v>53047</v>
      </c>
      <c r="M1834" s="23">
        <v>31.490467860881825</v>
      </c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</row>
    <row r="1835" spans="1:39" ht="12.75">
      <c r="A1835" s="18" t="s">
        <v>2040</v>
      </c>
      <c r="B1835" s="18" t="s">
        <v>771</v>
      </c>
      <c r="C1835" s="20">
        <v>876.3593527086753</v>
      </c>
      <c r="D1835" s="20">
        <v>169.7681858599618</v>
      </c>
      <c r="E1835" s="20">
        <v>162.65694386046604</v>
      </c>
      <c r="F1835" s="20">
        <v>7.111241999495752</v>
      </c>
      <c r="G1835" s="20">
        <v>706.5911668487134</v>
      </c>
      <c r="H1835" s="20">
        <v>380841</v>
      </c>
      <c r="I1835" s="20">
        <v>297551</v>
      </c>
      <c r="J1835" s="20">
        <v>291070</v>
      </c>
      <c r="K1835" s="20">
        <v>6481</v>
      </c>
      <c r="L1835" s="20">
        <v>83290</v>
      </c>
      <c r="M1835" s="23">
        <v>117.87580132293533</v>
      </c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</row>
    <row r="1836" spans="1:39" ht="12.75">
      <c r="A1836" s="18" t="s">
        <v>2041</v>
      </c>
      <c r="B1836" s="18" t="s">
        <v>3844</v>
      </c>
      <c r="C1836" s="20">
        <v>934.4283938219138</v>
      </c>
      <c r="D1836" s="20">
        <v>51.097177096617635</v>
      </c>
      <c r="E1836" s="20">
        <v>10.524102574794604</v>
      </c>
      <c r="F1836" s="20">
        <v>40.57307452182303</v>
      </c>
      <c r="G1836" s="20">
        <v>883.3312167252961</v>
      </c>
      <c r="H1836" s="20">
        <v>136225</v>
      </c>
      <c r="I1836" s="20">
        <v>63281</v>
      </c>
      <c r="J1836" s="20">
        <v>8145</v>
      </c>
      <c r="K1836" s="20">
        <v>55136</v>
      </c>
      <c r="L1836" s="20">
        <v>72944</v>
      </c>
      <c r="M1836" s="23">
        <v>82.57831107839652</v>
      </c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</row>
    <row r="1837" spans="1:39" ht="12.75">
      <c r="A1837" s="18" t="s">
        <v>2042</v>
      </c>
      <c r="B1837" s="18" t="s">
        <v>3845</v>
      </c>
      <c r="C1837" s="20">
        <v>694.9632933370863</v>
      </c>
      <c r="D1837" s="20">
        <v>198.42868764510175</v>
      </c>
      <c r="E1837" s="20">
        <v>182.4909932189006</v>
      </c>
      <c r="F1837" s="20">
        <v>15.937694426201151</v>
      </c>
      <c r="G1837" s="20">
        <v>496.5346056919845</v>
      </c>
      <c r="H1837" s="20">
        <v>277359</v>
      </c>
      <c r="I1837" s="20">
        <v>195639</v>
      </c>
      <c r="J1837" s="20">
        <v>179550</v>
      </c>
      <c r="K1837" s="20">
        <v>16089</v>
      </c>
      <c r="L1837" s="20">
        <v>81720</v>
      </c>
      <c r="M1837" s="23">
        <v>164.58067386081325</v>
      </c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</row>
    <row r="1838" spans="1:39" ht="12.75">
      <c r="A1838" s="18" t="s">
        <v>2043</v>
      </c>
      <c r="B1838" s="18" t="s">
        <v>3846</v>
      </c>
      <c r="C1838" s="20">
        <v>368.76034027891194</v>
      </c>
      <c r="D1838" s="20">
        <v>56.31876881520529</v>
      </c>
      <c r="E1838" s="20">
        <v>56.29541933124916</v>
      </c>
      <c r="F1838" s="20">
        <v>0.023349483956134245</v>
      </c>
      <c r="G1838" s="20">
        <v>312.4415714637067</v>
      </c>
      <c r="H1838" s="20">
        <v>112233</v>
      </c>
      <c r="I1838" s="20">
        <v>73081</v>
      </c>
      <c r="J1838" s="20">
        <v>73063</v>
      </c>
      <c r="K1838" s="20">
        <v>18</v>
      </c>
      <c r="L1838" s="20">
        <v>39152</v>
      </c>
      <c r="M1838" s="23">
        <v>125.3098293437175</v>
      </c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</row>
    <row r="1839" spans="1:39" ht="12.75">
      <c r="A1839" s="18" t="s">
        <v>2044</v>
      </c>
      <c r="B1839" s="18" t="s">
        <v>2884</v>
      </c>
      <c r="C1839" s="20">
        <v>537.3744766877749</v>
      </c>
      <c r="D1839" s="20">
        <v>11.02662594068787</v>
      </c>
      <c r="E1839" s="20">
        <v>0</v>
      </c>
      <c r="F1839" s="20">
        <v>11.02662594068787</v>
      </c>
      <c r="G1839" s="20">
        <v>526.3478507470869</v>
      </c>
      <c r="H1839" s="20">
        <v>40458</v>
      </c>
      <c r="I1839" s="20">
        <v>14973</v>
      </c>
      <c r="J1839" s="20">
        <v>0</v>
      </c>
      <c r="K1839" s="20">
        <v>14973</v>
      </c>
      <c r="L1839" s="20">
        <v>25485</v>
      </c>
      <c r="M1839" s="23">
        <v>48.418550515266915</v>
      </c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</row>
    <row r="1840" spans="1:39" ht="12.75">
      <c r="A1840" s="18"/>
      <c r="B1840" s="18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  <c r="M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</row>
    <row r="1841" spans="1:39" ht="12.75">
      <c r="A1841" s="21" t="s">
        <v>2045</v>
      </c>
      <c r="B1841" s="21" t="s">
        <v>4917</v>
      </c>
      <c r="C1841" s="22">
        <v>7417.324217092479</v>
      </c>
      <c r="D1841" s="22">
        <v>2789.242811467058</v>
      </c>
      <c r="E1841" s="22">
        <v>2658.5457532124606</v>
      </c>
      <c r="F1841" s="22">
        <v>130.6970582545976</v>
      </c>
      <c r="G1841" s="22">
        <v>4628.08140562542</v>
      </c>
      <c r="H1841" s="22">
        <v>8414350</v>
      </c>
      <c r="I1841" s="22">
        <v>7939087</v>
      </c>
      <c r="J1841" s="22">
        <v>7753792</v>
      </c>
      <c r="K1841" s="22">
        <v>185295</v>
      </c>
      <c r="L1841" s="22">
        <v>475263</v>
      </c>
      <c r="M1841" s="7"/>
      <c r="O1841" s="21" t="s">
        <v>2045</v>
      </c>
      <c r="P1841" s="21" t="s">
        <v>4917</v>
      </c>
      <c r="Q1841" s="22">
        <v>7417.324217092479</v>
      </c>
      <c r="R1841" s="22">
        <v>2789.242811467058</v>
      </c>
      <c r="S1841" s="22">
        <v>2658.5457532124606</v>
      </c>
      <c r="T1841" s="22">
        <v>130.6970582545976</v>
      </c>
      <c r="U1841" s="22">
        <v>4628.08140562542</v>
      </c>
      <c r="V1841" s="22">
        <v>8414350</v>
      </c>
      <c r="W1841" s="22">
        <v>7939087</v>
      </c>
      <c r="X1841" s="22">
        <v>7753792</v>
      </c>
      <c r="Y1841" s="22">
        <v>185295</v>
      </c>
      <c r="Z1841" s="22">
        <v>475263</v>
      </c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</row>
    <row r="1842" spans="1:39" ht="12.75">
      <c r="A1842" s="18" t="s">
        <v>2046</v>
      </c>
      <c r="B1842" s="18" t="s">
        <v>3847</v>
      </c>
      <c r="C1842" s="20">
        <v>561.0732171863012</v>
      </c>
      <c r="D1842" s="20">
        <v>111.25974857847106</v>
      </c>
      <c r="E1842" s="20">
        <v>101.11148061017926</v>
      </c>
      <c r="F1842" s="20">
        <v>10.148267968291806</v>
      </c>
      <c r="G1842" s="20">
        <v>449.8134686078302</v>
      </c>
      <c r="H1842" s="20">
        <v>252552</v>
      </c>
      <c r="I1842" s="20">
        <v>216507</v>
      </c>
      <c r="J1842" s="20">
        <v>200592</v>
      </c>
      <c r="K1842" s="20">
        <v>15915</v>
      </c>
      <c r="L1842" s="20">
        <v>36045</v>
      </c>
      <c r="M1842" s="23">
        <v>80.13321635645781</v>
      </c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</row>
    <row r="1843" spans="1:39" ht="12.75">
      <c r="A1843" s="18" t="s">
        <v>2047</v>
      </c>
      <c r="B1843" s="18" t="s">
        <v>3848</v>
      </c>
      <c r="C1843" s="20">
        <v>234.17054331807074</v>
      </c>
      <c r="D1843" s="20">
        <v>216.01614946449664</v>
      </c>
      <c r="E1843" s="20">
        <v>216.01614946449664</v>
      </c>
      <c r="F1843" s="20">
        <v>0</v>
      </c>
      <c r="G1843" s="20">
        <v>18.15439385357412</v>
      </c>
      <c r="H1843" s="20">
        <v>884118</v>
      </c>
      <c r="I1843" s="20">
        <v>882452</v>
      </c>
      <c r="J1843" s="20">
        <v>882452</v>
      </c>
      <c r="K1843" s="20">
        <v>0</v>
      </c>
      <c r="L1843" s="20">
        <v>1666</v>
      </c>
      <c r="M1843" s="23">
        <v>91.76841779666516</v>
      </c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</row>
    <row r="1844" spans="1:39" ht="12.75">
      <c r="A1844" s="18" t="s">
        <v>2048</v>
      </c>
      <c r="B1844" s="18" t="s">
        <v>3849</v>
      </c>
      <c r="C1844" s="20">
        <v>804.5713888029813</v>
      </c>
      <c r="D1844" s="20">
        <v>215.29112935826467</v>
      </c>
      <c r="E1844" s="20">
        <v>188.57906063838783</v>
      </c>
      <c r="F1844" s="20">
        <v>26.71206871987685</v>
      </c>
      <c r="G1844" s="20">
        <v>589.2802594447166</v>
      </c>
      <c r="H1844" s="20">
        <v>423394</v>
      </c>
      <c r="I1844" s="20">
        <v>391995</v>
      </c>
      <c r="J1844" s="20">
        <v>354585</v>
      </c>
      <c r="K1844" s="20">
        <v>37410</v>
      </c>
      <c r="L1844" s="20">
        <v>31399</v>
      </c>
      <c r="M1844" s="23">
        <v>53.28364474585916</v>
      </c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</row>
    <row r="1845" spans="1:39" ht="12.75">
      <c r="A1845" s="18" t="s">
        <v>2049</v>
      </c>
      <c r="B1845" s="18" t="s">
        <v>2671</v>
      </c>
      <c r="C1845" s="20">
        <v>222.29750080405623</v>
      </c>
      <c r="D1845" s="20">
        <v>171.65364037663423</v>
      </c>
      <c r="E1845" s="20">
        <v>171.60742712432042</v>
      </c>
      <c r="F1845" s="20">
        <v>0.04621325231380934</v>
      </c>
      <c r="G1845" s="20">
        <v>50.643860427422005</v>
      </c>
      <c r="H1845" s="20">
        <v>508932</v>
      </c>
      <c r="I1845" s="20">
        <v>505394</v>
      </c>
      <c r="J1845" s="20">
        <v>505329</v>
      </c>
      <c r="K1845" s="20">
        <v>65</v>
      </c>
      <c r="L1845" s="20">
        <v>3538</v>
      </c>
      <c r="M1845" s="23">
        <v>69.86039314815518</v>
      </c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</row>
    <row r="1846" spans="1:39" ht="12.75">
      <c r="A1846" s="18" t="s">
        <v>2050</v>
      </c>
      <c r="B1846" s="18" t="s">
        <v>3850</v>
      </c>
      <c r="C1846" s="20">
        <v>255.18515455447178</v>
      </c>
      <c r="D1846" s="20">
        <v>62.821934267776015</v>
      </c>
      <c r="E1846" s="20">
        <v>62.821934267776015</v>
      </c>
      <c r="F1846" s="20">
        <v>0</v>
      </c>
      <c r="G1846" s="20">
        <v>192.36322028669576</v>
      </c>
      <c r="H1846" s="20">
        <v>102326</v>
      </c>
      <c r="I1846" s="20">
        <v>85694</v>
      </c>
      <c r="J1846" s="20">
        <v>85694</v>
      </c>
      <c r="K1846" s="20">
        <v>0</v>
      </c>
      <c r="L1846" s="20">
        <v>16632</v>
      </c>
      <c r="M1846" s="23">
        <v>86.46143465061498</v>
      </c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</row>
    <row r="1847" spans="1:39" ht="12.75">
      <c r="A1847" s="18" t="s">
        <v>2051</v>
      </c>
      <c r="B1847" s="18" t="s">
        <v>4873</v>
      </c>
      <c r="C1847" s="20">
        <v>489.2960772480852</v>
      </c>
      <c r="D1847" s="20">
        <v>71.74750626739146</v>
      </c>
      <c r="E1847" s="20">
        <v>47.72206951910681</v>
      </c>
      <c r="F1847" s="20">
        <v>24.025436748284648</v>
      </c>
      <c r="G1847" s="20">
        <v>417.5485709806938</v>
      </c>
      <c r="H1847" s="20">
        <v>146438</v>
      </c>
      <c r="I1847" s="20">
        <v>117336</v>
      </c>
      <c r="J1847" s="20">
        <v>76246</v>
      </c>
      <c r="K1847" s="20">
        <v>41090</v>
      </c>
      <c r="L1847" s="20">
        <v>29102</v>
      </c>
      <c r="M1847" s="23">
        <v>69.697280801724</v>
      </c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</row>
    <row r="1848" spans="1:39" ht="12.75">
      <c r="A1848" s="18" t="s">
        <v>2052</v>
      </c>
      <c r="B1848" s="18" t="s">
        <v>4427</v>
      </c>
      <c r="C1848" s="20">
        <v>126.26661153138252</v>
      </c>
      <c r="D1848" s="20">
        <v>119.0355352311763</v>
      </c>
      <c r="E1848" s="20">
        <v>119.0355352311763</v>
      </c>
      <c r="F1848" s="20">
        <v>0</v>
      </c>
      <c r="G1848" s="20">
        <v>7.231076300206217</v>
      </c>
      <c r="H1848" s="20">
        <v>793633</v>
      </c>
      <c r="I1848" s="20">
        <v>793160</v>
      </c>
      <c r="J1848" s="20">
        <v>793160</v>
      </c>
      <c r="K1848" s="20">
        <v>0</v>
      </c>
      <c r="L1848" s="20">
        <v>473</v>
      </c>
      <c r="M1848" s="23">
        <v>65.41211575744414</v>
      </c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</row>
    <row r="1849" spans="1:39" ht="12.75">
      <c r="A1849" s="18" t="s">
        <v>2053</v>
      </c>
      <c r="B1849" s="18" t="s">
        <v>3851</v>
      </c>
      <c r="C1849" s="20">
        <v>324.71763630249194</v>
      </c>
      <c r="D1849" s="20">
        <v>125.27064629132202</v>
      </c>
      <c r="E1849" s="20">
        <v>125.27064629132202</v>
      </c>
      <c r="F1849" s="20">
        <v>0</v>
      </c>
      <c r="G1849" s="20">
        <v>199.4469900111699</v>
      </c>
      <c r="H1849" s="20">
        <v>254673</v>
      </c>
      <c r="I1849" s="20">
        <v>226008</v>
      </c>
      <c r="J1849" s="20">
        <v>226008</v>
      </c>
      <c r="K1849" s="20">
        <v>0</v>
      </c>
      <c r="L1849" s="20">
        <v>28665</v>
      </c>
      <c r="M1849" s="23">
        <v>143.72239961302316</v>
      </c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</row>
    <row r="1850" spans="1:39" ht="12.75">
      <c r="A1850" s="18" t="s">
        <v>2054</v>
      </c>
      <c r="B1850" s="18" t="s">
        <v>3852</v>
      </c>
      <c r="C1850" s="20">
        <v>46.68749297778025</v>
      </c>
      <c r="D1850" s="20">
        <v>46.68749297778025</v>
      </c>
      <c r="E1850" s="20">
        <v>46.68749297778025</v>
      </c>
      <c r="F1850" s="20">
        <v>0</v>
      </c>
      <c r="G1850" s="20">
        <v>0</v>
      </c>
      <c r="H1850" s="20">
        <v>608975</v>
      </c>
      <c r="I1850" s="20">
        <v>608975</v>
      </c>
      <c r="J1850" s="20">
        <v>608975</v>
      </c>
      <c r="K1850" s="20">
        <v>0</v>
      </c>
      <c r="L1850" s="20">
        <v>0</v>
      </c>
      <c r="M1850" s="23">
        <v>0</v>
      </c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</row>
    <row r="1851" spans="1:39" ht="12.75">
      <c r="A1851" s="18" t="s">
        <v>2055</v>
      </c>
      <c r="B1851" s="18" t="s">
        <v>3853</v>
      </c>
      <c r="C1851" s="20">
        <v>429.9416515797533</v>
      </c>
      <c r="D1851" s="20">
        <v>46.23039097016864</v>
      </c>
      <c r="E1851" s="20">
        <v>40.663187120582954</v>
      </c>
      <c r="F1851" s="20">
        <v>5.5672038495856935</v>
      </c>
      <c r="G1851" s="20">
        <v>383.71126060958466</v>
      </c>
      <c r="H1851" s="20">
        <v>121989</v>
      </c>
      <c r="I1851" s="20">
        <v>57234</v>
      </c>
      <c r="J1851" s="20">
        <v>48954</v>
      </c>
      <c r="K1851" s="20">
        <v>8280</v>
      </c>
      <c r="L1851" s="20">
        <v>64755</v>
      </c>
      <c r="M1851" s="23">
        <v>168.75970722653975</v>
      </c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</row>
    <row r="1852" spans="1:39" ht="12.75">
      <c r="A1852" s="18" t="s">
        <v>2056</v>
      </c>
      <c r="B1852" s="18" t="s">
        <v>2834</v>
      </c>
      <c r="C1852" s="20">
        <v>225.92857393823073</v>
      </c>
      <c r="D1852" s="20">
        <v>127.38268172925564</v>
      </c>
      <c r="E1852" s="20">
        <v>126.90698044357649</v>
      </c>
      <c r="F1852" s="20">
        <v>0.4757012856791505</v>
      </c>
      <c r="G1852" s="20">
        <v>98.54589220897508</v>
      </c>
      <c r="H1852" s="20">
        <v>350761</v>
      </c>
      <c r="I1852" s="20">
        <v>335856</v>
      </c>
      <c r="J1852" s="20">
        <v>335001</v>
      </c>
      <c r="K1852" s="20">
        <v>855</v>
      </c>
      <c r="L1852" s="20">
        <v>14905</v>
      </c>
      <c r="M1852" s="23">
        <v>151.24932826619155</v>
      </c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</row>
    <row r="1853" spans="1:39" ht="12.75">
      <c r="A1853" s="18" t="s">
        <v>2057</v>
      </c>
      <c r="B1853" s="18" t="s">
        <v>741</v>
      </c>
      <c r="C1853" s="20">
        <v>309.7189085067025</v>
      </c>
      <c r="D1853" s="20">
        <v>215.2440662967043</v>
      </c>
      <c r="E1853" s="20">
        <v>215.2440662967043</v>
      </c>
      <c r="F1853" s="20">
        <v>0</v>
      </c>
      <c r="G1853" s="20">
        <v>94.47484220999826</v>
      </c>
      <c r="H1853" s="20">
        <v>750162</v>
      </c>
      <c r="I1853" s="20">
        <v>742956</v>
      </c>
      <c r="J1853" s="20">
        <v>742956</v>
      </c>
      <c r="K1853" s="20">
        <v>0</v>
      </c>
      <c r="L1853" s="20">
        <v>7206</v>
      </c>
      <c r="M1853" s="23">
        <v>76.27427399119159</v>
      </c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</row>
    <row r="1854" spans="1:39" ht="12.75">
      <c r="A1854" s="18" t="s">
        <v>2058</v>
      </c>
      <c r="B1854" s="18" t="s">
        <v>3854</v>
      </c>
      <c r="C1854" s="20">
        <v>471.93688206879324</v>
      </c>
      <c r="D1854" s="20">
        <v>270.44686645871246</v>
      </c>
      <c r="E1854" s="20">
        <v>270.44686645871246</v>
      </c>
      <c r="F1854" s="20">
        <v>0</v>
      </c>
      <c r="G1854" s="20">
        <v>201.4900156100808</v>
      </c>
      <c r="H1854" s="20">
        <v>615301</v>
      </c>
      <c r="I1854" s="20">
        <v>586724</v>
      </c>
      <c r="J1854" s="20">
        <v>586724</v>
      </c>
      <c r="K1854" s="20">
        <v>0</v>
      </c>
      <c r="L1854" s="20">
        <v>28577</v>
      </c>
      <c r="M1854" s="23">
        <v>141.82836759168057</v>
      </c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</row>
    <row r="1855" spans="1:39" ht="12.75">
      <c r="A1855" s="18" t="s">
        <v>2059</v>
      </c>
      <c r="B1855" s="18" t="s">
        <v>2204</v>
      </c>
      <c r="C1855" s="20">
        <v>468.9914555753626</v>
      </c>
      <c r="D1855" s="20">
        <v>249.67792963147005</v>
      </c>
      <c r="E1855" s="20">
        <v>244.95010063733764</v>
      </c>
      <c r="F1855" s="20">
        <v>4.727828994132417</v>
      </c>
      <c r="G1855" s="20">
        <v>219.3135259438925</v>
      </c>
      <c r="H1855" s="20">
        <v>470212</v>
      </c>
      <c r="I1855" s="20">
        <v>432880</v>
      </c>
      <c r="J1855" s="20">
        <v>424802</v>
      </c>
      <c r="K1855" s="20">
        <v>8078</v>
      </c>
      <c r="L1855" s="20">
        <v>37332</v>
      </c>
      <c r="M1855" s="23">
        <v>170.22205921558498</v>
      </c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</row>
    <row r="1856" spans="1:39" ht="12.75">
      <c r="A1856" s="18" t="s">
        <v>2060</v>
      </c>
      <c r="B1856" s="18" t="s">
        <v>3855</v>
      </c>
      <c r="C1856" s="20">
        <v>636.2748829823092</v>
      </c>
      <c r="D1856" s="20">
        <v>253.16862053295125</v>
      </c>
      <c r="E1856" s="20">
        <v>248.6610485047643</v>
      </c>
      <c r="F1856" s="20">
        <v>4.5075720281869485</v>
      </c>
      <c r="G1856" s="20">
        <v>383.106262449358</v>
      </c>
      <c r="H1856" s="20">
        <v>510916</v>
      </c>
      <c r="I1856" s="20">
        <v>495978</v>
      </c>
      <c r="J1856" s="20">
        <v>492506</v>
      </c>
      <c r="K1856" s="20">
        <v>3472</v>
      </c>
      <c r="L1856" s="20">
        <v>14938</v>
      </c>
      <c r="M1856" s="23">
        <v>38.99179278484027</v>
      </c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</row>
    <row r="1857" spans="1:39" ht="12.75">
      <c r="A1857" s="18" t="s">
        <v>2061</v>
      </c>
      <c r="B1857" s="18" t="s">
        <v>3856</v>
      </c>
      <c r="C1857" s="20">
        <v>185.2914814827685</v>
      </c>
      <c r="D1857" s="20">
        <v>99.90973180236395</v>
      </c>
      <c r="E1857" s="20">
        <v>96.5941587486916</v>
      </c>
      <c r="F1857" s="20">
        <v>3.315573053672346</v>
      </c>
      <c r="G1857" s="20">
        <v>85.38174968040454</v>
      </c>
      <c r="H1857" s="20">
        <v>489049</v>
      </c>
      <c r="I1857" s="20">
        <v>477154</v>
      </c>
      <c r="J1857" s="20">
        <v>471753</v>
      </c>
      <c r="K1857" s="20">
        <v>5401</v>
      </c>
      <c r="L1857" s="20">
        <v>11895</v>
      </c>
      <c r="M1857" s="23">
        <v>139.31548655918385</v>
      </c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</row>
    <row r="1858" spans="1:39" ht="12.75">
      <c r="A1858" s="18" t="s">
        <v>2062</v>
      </c>
      <c r="B1858" s="18" t="s">
        <v>3857</v>
      </c>
      <c r="C1858" s="20">
        <v>337.8793463920559</v>
      </c>
      <c r="D1858" s="20">
        <v>25.87299077642295</v>
      </c>
      <c r="E1858" s="20">
        <v>18.048562293411603</v>
      </c>
      <c r="F1858" s="20">
        <v>7.824428483011344</v>
      </c>
      <c r="G1858" s="20">
        <v>312.0063556156329</v>
      </c>
      <c r="H1858" s="20">
        <v>64285</v>
      </c>
      <c r="I1858" s="20">
        <v>37461</v>
      </c>
      <c r="J1858" s="20">
        <v>25153</v>
      </c>
      <c r="K1858" s="20">
        <v>12308</v>
      </c>
      <c r="L1858" s="20">
        <v>26824</v>
      </c>
      <c r="M1858" s="23">
        <v>85.97260766394464</v>
      </c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</row>
    <row r="1859" spans="1:39" ht="12.75">
      <c r="A1859" s="18" t="s">
        <v>2063</v>
      </c>
      <c r="B1859" s="18" t="s">
        <v>4404</v>
      </c>
      <c r="C1859" s="20">
        <v>304.68605243334633</v>
      </c>
      <c r="D1859" s="20">
        <v>162.86505677814574</v>
      </c>
      <c r="E1859" s="20">
        <v>162.86505677814574</v>
      </c>
      <c r="F1859" s="20">
        <v>0</v>
      </c>
      <c r="G1859" s="20">
        <v>141.82099565520062</v>
      </c>
      <c r="H1859" s="20">
        <v>297490</v>
      </c>
      <c r="I1859" s="20">
        <v>276818</v>
      </c>
      <c r="J1859" s="20">
        <v>276818</v>
      </c>
      <c r="K1859" s="20">
        <v>0</v>
      </c>
      <c r="L1859" s="20">
        <v>20672</v>
      </c>
      <c r="M1859" s="23">
        <v>145.761210492827</v>
      </c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</row>
    <row r="1860" spans="1:39" ht="12.75">
      <c r="A1860" s="18" t="s">
        <v>2064</v>
      </c>
      <c r="B1860" s="18" t="s">
        <v>748</v>
      </c>
      <c r="C1860" s="20">
        <v>521.2544790661597</v>
      </c>
      <c r="D1860" s="20">
        <v>61.019554106902994</v>
      </c>
      <c r="E1860" s="20">
        <v>30.656817219197116</v>
      </c>
      <c r="F1860" s="20">
        <v>30.362736887705875</v>
      </c>
      <c r="G1860" s="20">
        <v>460.23492495925666</v>
      </c>
      <c r="H1860" s="20">
        <v>144166</v>
      </c>
      <c r="I1860" s="20">
        <v>87038</v>
      </c>
      <c r="J1860" s="20">
        <v>50208</v>
      </c>
      <c r="K1860" s="20">
        <v>36830</v>
      </c>
      <c r="L1860" s="20">
        <v>57128</v>
      </c>
      <c r="M1860" s="23">
        <v>124.12791142492584</v>
      </c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</row>
    <row r="1861" spans="1:39" ht="12.75">
      <c r="A1861" s="18" t="s">
        <v>2065</v>
      </c>
      <c r="B1861" s="18" t="s">
        <v>2549</v>
      </c>
      <c r="C1861" s="20">
        <v>103.28896487365024</v>
      </c>
      <c r="D1861" s="20">
        <v>103.28896487365024</v>
      </c>
      <c r="E1861" s="20">
        <v>103.28896487365024</v>
      </c>
      <c r="F1861" s="20">
        <v>0</v>
      </c>
      <c r="G1861" s="20">
        <v>0</v>
      </c>
      <c r="H1861" s="20">
        <v>522541</v>
      </c>
      <c r="I1861" s="20">
        <v>522541</v>
      </c>
      <c r="J1861" s="20">
        <v>522541</v>
      </c>
      <c r="K1861" s="20">
        <v>0</v>
      </c>
      <c r="L1861" s="20">
        <v>0</v>
      </c>
      <c r="M1861" s="23">
        <v>0</v>
      </c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</row>
    <row r="1862" spans="1:39" ht="12.75">
      <c r="A1862" s="18" t="s">
        <v>2066</v>
      </c>
      <c r="B1862" s="18" t="s">
        <v>4818</v>
      </c>
      <c r="C1862" s="20">
        <v>357.8659154677252</v>
      </c>
      <c r="D1862" s="20">
        <v>34.35217469699725</v>
      </c>
      <c r="E1862" s="20">
        <v>21.368147713140537</v>
      </c>
      <c r="F1862" s="20">
        <v>12.984026983856713</v>
      </c>
      <c r="G1862" s="20">
        <v>323.51374077072796</v>
      </c>
      <c r="H1862" s="20">
        <v>102437</v>
      </c>
      <c r="I1862" s="20">
        <v>58926</v>
      </c>
      <c r="J1862" s="20">
        <v>43335</v>
      </c>
      <c r="K1862" s="20">
        <v>15591</v>
      </c>
      <c r="L1862" s="20">
        <v>43511</v>
      </c>
      <c r="M1862" s="23">
        <v>134.49506007485462</v>
      </c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</row>
    <row r="1863" spans="1:39" ht="12.75">
      <c r="A1863" s="18"/>
      <c r="B1863" s="18"/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  <c r="M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</row>
    <row r="1864" spans="1:39" ht="12.75">
      <c r="A1864" s="21" t="s">
        <v>2067</v>
      </c>
      <c r="B1864" s="21" t="s">
        <v>4918</v>
      </c>
      <c r="C1864" s="22">
        <v>121355.29169152194</v>
      </c>
      <c r="D1864" s="22">
        <v>751.6748763413647</v>
      </c>
      <c r="E1864" s="22">
        <v>391.59819621134113</v>
      </c>
      <c r="F1864" s="22">
        <v>360.07668013002353</v>
      </c>
      <c r="G1864" s="22">
        <v>120603.61681518058</v>
      </c>
      <c r="H1864" s="22">
        <v>1819046</v>
      </c>
      <c r="I1864" s="22">
        <v>1363501</v>
      </c>
      <c r="J1864" s="22">
        <v>862344</v>
      </c>
      <c r="K1864" s="22">
        <v>501157</v>
      </c>
      <c r="L1864" s="22">
        <v>455545</v>
      </c>
      <c r="M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21" t="s">
        <v>2067</v>
      </c>
      <c r="AC1864" s="21" t="s">
        <v>4918</v>
      </c>
      <c r="AD1864" s="22">
        <v>121355.29169152194</v>
      </c>
      <c r="AE1864" s="22">
        <v>751.6748763413647</v>
      </c>
      <c r="AF1864" s="22">
        <v>391.59819621134113</v>
      </c>
      <c r="AG1864" s="22">
        <v>360.07668013002353</v>
      </c>
      <c r="AH1864" s="22">
        <v>120603.61681518058</v>
      </c>
      <c r="AI1864" s="22">
        <v>1819046</v>
      </c>
      <c r="AJ1864" s="22">
        <v>1363501</v>
      </c>
      <c r="AK1864" s="22">
        <v>862344</v>
      </c>
      <c r="AL1864" s="22">
        <v>501157</v>
      </c>
      <c r="AM1864" s="22">
        <v>455545</v>
      </c>
    </row>
    <row r="1865" spans="1:39" ht="12.75">
      <c r="A1865" s="18" t="s">
        <v>2068</v>
      </c>
      <c r="B1865" s="18" t="s">
        <v>3858</v>
      </c>
      <c r="C1865" s="20">
        <v>1166.0324275007692</v>
      </c>
      <c r="D1865" s="20">
        <v>179.80915508265852</v>
      </c>
      <c r="E1865" s="20">
        <v>179.80915508265852</v>
      </c>
      <c r="F1865" s="20">
        <v>0</v>
      </c>
      <c r="G1865" s="20">
        <v>986.2232724181108</v>
      </c>
      <c r="H1865" s="20">
        <v>556678</v>
      </c>
      <c r="I1865" s="20">
        <v>532335</v>
      </c>
      <c r="J1865" s="20">
        <v>532335</v>
      </c>
      <c r="K1865" s="20">
        <v>0</v>
      </c>
      <c r="L1865" s="20">
        <v>24343</v>
      </c>
      <c r="M1865" s="23">
        <v>24.68305167886948</v>
      </c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</row>
    <row r="1866" spans="1:39" ht="12.75">
      <c r="A1866" s="18" t="s">
        <v>2069</v>
      </c>
      <c r="B1866" s="18" t="s">
        <v>3859</v>
      </c>
      <c r="C1866" s="20">
        <v>6927.794872418574</v>
      </c>
      <c r="D1866" s="20">
        <v>0</v>
      </c>
      <c r="E1866" s="20">
        <v>0</v>
      </c>
      <c r="F1866" s="20">
        <v>0</v>
      </c>
      <c r="G1866" s="20">
        <v>6927.794872418574</v>
      </c>
      <c r="H1866" s="20">
        <v>3543</v>
      </c>
      <c r="I1866" s="20">
        <v>0</v>
      </c>
      <c r="J1866" s="20">
        <v>0</v>
      </c>
      <c r="K1866" s="20">
        <v>0</v>
      </c>
      <c r="L1866" s="20">
        <v>3543</v>
      </c>
      <c r="M1866" s="23">
        <v>0.5114181446257368</v>
      </c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</row>
    <row r="1867" spans="1:39" ht="12.75">
      <c r="A1867" s="18" t="s">
        <v>2070</v>
      </c>
      <c r="B1867" s="18" t="s">
        <v>3860</v>
      </c>
      <c r="C1867" s="20">
        <v>6070.8499501736105</v>
      </c>
      <c r="D1867" s="20">
        <v>26.948943105251637</v>
      </c>
      <c r="E1867" s="20">
        <v>0</v>
      </c>
      <c r="F1867" s="20">
        <v>26.948943105251637</v>
      </c>
      <c r="G1867" s="20">
        <v>6043.901007068359</v>
      </c>
      <c r="H1867" s="20">
        <v>61382</v>
      </c>
      <c r="I1867" s="20">
        <v>47176</v>
      </c>
      <c r="J1867" s="20">
        <v>0</v>
      </c>
      <c r="K1867" s="20">
        <v>47176</v>
      </c>
      <c r="L1867" s="20">
        <v>14206</v>
      </c>
      <c r="M1867" s="23">
        <v>2.3504686763376905</v>
      </c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</row>
    <row r="1868" spans="1:39" ht="12.75">
      <c r="A1868" s="18" t="s">
        <v>2071</v>
      </c>
      <c r="B1868" s="18" t="s">
        <v>3861</v>
      </c>
      <c r="C1868" s="20">
        <v>4539.205358856182</v>
      </c>
      <c r="D1868" s="20">
        <v>5.517742325944511</v>
      </c>
      <c r="E1868" s="20">
        <v>0</v>
      </c>
      <c r="F1868" s="20">
        <v>5.517742325944511</v>
      </c>
      <c r="G1868" s="20">
        <v>4533.687616530237</v>
      </c>
      <c r="H1868" s="20">
        <v>25595</v>
      </c>
      <c r="I1868" s="20">
        <v>10404</v>
      </c>
      <c r="J1868" s="20">
        <v>0</v>
      </c>
      <c r="K1868" s="20">
        <v>10404</v>
      </c>
      <c r="L1868" s="20">
        <v>15191</v>
      </c>
      <c r="M1868" s="23">
        <v>3.3506940232521165</v>
      </c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</row>
    <row r="1869" spans="1:39" ht="12.75">
      <c r="A1869" s="18" t="s">
        <v>2072</v>
      </c>
      <c r="B1869" s="18" t="s">
        <v>659</v>
      </c>
      <c r="C1869" s="20">
        <v>3756.784887835604</v>
      </c>
      <c r="D1869" s="20">
        <v>3.5114643166989254</v>
      </c>
      <c r="E1869" s="20">
        <v>0</v>
      </c>
      <c r="F1869" s="20">
        <v>3.5114643166989254</v>
      </c>
      <c r="G1869" s="20">
        <v>3753.2734235189055</v>
      </c>
      <c r="H1869" s="20">
        <v>14189</v>
      </c>
      <c r="I1869" s="20">
        <v>6879</v>
      </c>
      <c r="J1869" s="20">
        <v>0</v>
      </c>
      <c r="K1869" s="20">
        <v>6879</v>
      </c>
      <c r="L1869" s="20">
        <v>7310</v>
      </c>
      <c r="M1869" s="23">
        <v>1.9476332190971748</v>
      </c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</row>
    <row r="1870" spans="1:39" ht="12.75">
      <c r="A1870" s="18" t="s">
        <v>2073</v>
      </c>
      <c r="B1870" s="18" t="s">
        <v>3862</v>
      </c>
      <c r="C1870" s="20">
        <v>1405.9467376938856</v>
      </c>
      <c r="D1870" s="20">
        <v>23.79950216081665</v>
      </c>
      <c r="E1870" s="20">
        <v>0</v>
      </c>
      <c r="F1870" s="20">
        <v>23.79950216081665</v>
      </c>
      <c r="G1870" s="20">
        <v>1382.147235533069</v>
      </c>
      <c r="H1870" s="20">
        <v>45044</v>
      </c>
      <c r="I1870" s="20">
        <v>38388</v>
      </c>
      <c r="J1870" s="20">
        <v>0</v>
      </c>
      <c r="K1870" s="20">
        <v>38388</v>
      </c>
      <c r="L1870" s="20">
        <v>6656</v>
      </c>
      <c r="M1870" s="23">
        <v>4.815695339022909</v>
      </c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</row>
    <row r="1871" spans="1:39" ht="12.75">
      <c r="A1871" s="18" t="s">
        <v>2074</v>
      </c>
      <c r="B1871" s="18" t="s">
        <v>3863</v>
      </c>
      <c r="C1871" s="20">
        <v>2324.8663606426735</v>
      </c>
      <c r="D1871" s="20">
        <v>0</v>
      </c>
      <c r="E1871" s="20">
        <v>0</v>
      </c>
      <c r="F1871" s="20">
        <v>0</v>
      </c>
      <c r="G1871" s="20">
        <v>2324.8663606426735</v>
      </c>
      <c r="H1871" s="20">
        <v>2240</v>
      </c>
      <c r="I1871" s="20">
        <v>0</v>
      </c>
      <c r="J1871" s="20">
        <v>0</v>
      </c>
      <c r="K1871" s="20">
        <v>0</v>
      </c>
      <c r="L1871" s="20">
        <v>2240</v>
      </c>
      <c r="M1871" s="23">
        <v>0.9634962412982682</v>
      </c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</row>
    <row r="1872" spans="1:39" ht="12.75">
      <c r="A1872" s="18" t="s">
        <v>2075</v>
      </c>
      <c r="B1872" s="18" t="s">
        <v>3864</v>
      </c>
      <c r="C1872" s="20">
        <v>3807.1762483527946</v>
      </c>
      <c r="D1872" s="20">
        <v>87.7911897831384</v>
      </c>
      <c r="E1872" s="20">
        <v>79.21662297928991</v>
      </c>
      <c r="F1872" s="20">
        <v>8.574566803848505</v>
      </c>
      <c r="G1872" s="20">
        <v>3719.3850585696564</v>
      </c>
      <c r="H1872" s="20">
        <v>174682</v>
      </c>
      <c r="I1872" s="20">
        <v>139037</v>
      </c>
      <c r="J1872" s="20">
        <v>130522</v>
      </c>
      <c r="K1872" s="20">
        <v>8515</v>
      </c>
      <c r="L1872" s="20">
        <v>35645</v>
      </c>
      <c r="M1872" s="23">
        <v>9.583573477522062</v>
      </c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</row>
    <row r="1873" spans="1:39" ht="12.75">
      <c r="A1873" s="18" t="s">
        <v>2076</v>
      </c>
      <c r="B1873" s="18" t="s">
        <v>3865</v>
      </c>
      <c r="C1873" s="20">
        <v>4182.013590384221</v>
      </c>
      <c r="D1873" s="20">
        <v>26.412189531014178</v>
      </c>
      <c r="E1873" s="20">
        <v>0</v>
      </c>
      <c r="F1873" s="20">
        <v>26.412189531014178</v>
      </c>
      <c r="G1873" s="20">
        <v>4155.6014008532065</v>
      </c>
      <c r="H1873" s="20">
        <v>51658</v>
      </c>
      <c r="I1873" s="20">
        <v>38836</v>
      </c>
      <c r="J1873" s="20">
        <v>0</v>
      </c>
      <c r="K1873" s="20">
        <v>38836</v>
      </c>
      <c r="L1873" s="20">
        <v>12822</v>
      </c>
      <c r="M1873" s="23">
        <v>3.085473981543912</v>
      </c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</row>
    <row r="1874" spans="1:39" ht="12.75">
      <c r="A1874" s="18" t="s">
        <v>2077</v>
      </c>
      <c r="B1874" s="18" t="s">
        <v>2518</v>
      </c>
      <c r="C1874" s="20">
        <v>3965.8738552575237</v>
      </c>
      <c r="D1874" s="20">
        <v>14.035264574074139</v>
      </c>
      <c r="E1874" s="20">
        <v>0</v>
      </c>
      <c r="F1874" s="20">
        <v>14.035264574074139</v>
      </c>
      <c r="G1874" s="20">
        <v>3951.8385906834496</v>
      </c>
      <c r="H1874" s="20">
        <v>31002</v>
      </c>
      <c r="I1874" s="20">
        <v>17901</v>
      </c>
      <c r="J1874" s="20">
        <v>0</v>
      </c>
      <c r="K1874" s="20">
        <v>17901</v>
      </c>
      <c r="L1874" s="20">
        <v>13101</v>
      </c>
      <c r="M1874" s="23">
        <v>3.3151657638259593</v>
      </c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</row>
    <row r="1875" spans="1:39" ht="12.75">
      <c r="A1875" s="18" t="s">
        <v>2078</v>
      </c>
      <c r="B1875" s="18" t="s">
        <v>3866</v>
      </c>
      <c r="C1875" s="20">
        <v>3030.3667959720356</v>
      </c>
      <c r="D1875" s="20">
        <v>2.6661184026366094</v>
      </c>
      <c r="E1875" s="20">
        <v>0</v>
      </c>
      <c r="F1875" s="20">
        <v>2.6661184026366094</v>
      </c>
      <c r="G1875" s="20">
        <v>3027.700677569399</v>
      </c>
      <c r="H1875" s="20">
        <v>4680</v>
      </c>
      <c r="I1875" s="20">
        <v>2540</v>
      </c>
      <c r="J1875" s="20">
        <v>0</v>
      </c>
      <c r="K1875" s="20">
        <v>2540</v>
      </c>
      <c r="L1875" s="20">
        <v>2140</v>
      </c>
      <c r="M1875" s="23">
        <v>0.7068069891631314</v>
      </c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</row>
    <row r="1876" spans="1:39" ht="12.75">
      <c r="A1876" s="18" t="s">
        <v>2079</v>
      </c>
      <c r="B1876" s="18" t="s">
        <v>3867</v>
      </c>
      <c r="C1876" s="20">
        <v>2125.3384912623314</v>
      </c>
      <c r="D1876" s="20">
        <v>0</v>
      </c>
      <c r="E1876" s="20">
        <v>0</v>
      </c>
      <c r="F1876" s="20">
        <v>0</v>
      </c>
      <c r="G1876" s="20">
        <v>2125.3384912623314</v>
      </c>
      <c r="H1876" s="20">
        <v>810</v>
      </c>
      <c r="I1876" s="20">
        <v>0</v>
      </c>
      <c r="J1876" s="20">
        <v>0</v>
      </c>
      <c r="K1876" s="20">
        <v>0</v>
      </c>
      <c r="L1876" s="20">
        <v>810</v>
      </c>
      <c r="M1876" s="23">
        <v>0.3811157626561902</v>
      </c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</row>
    <row r="1877" spans="1:39" ht="12.75">
      <c r="A1877" s="18" t="s">
        <v>2080</v>
      </c>
      <c r="B1877" s="18" t="s">
        <v>3868</v>
      </c>
      <c r="C1877" s="20">
        <v>3445.626588179968</v>
      </c>
      <c r="D1877" s="20">
        <v>1.9610454545630047</v>
      </c>
      <c r="E1877" s="20">
        <v>0</v>
      </c>
      <c r="F1877" s="20">
        <v>1.9610454545630047</v>
      </c>
      <c r="G1877" s="20">
        <v>3443.665542725405</v>
      </c>
      <c r="H1877" s="20">
        <v>5932</v>
      </c>
      <c r="I1877" s="20">
        <v>3019</v>
      </c>
      <c r="J1877" s="20">
        <v>0</v>
      </c>
      <c r="K1877" s="20">
        <v>3019</v>
      </c>
      <c r="L1877" s="20">
        <v>2913</v>
      </c>
      <c r="M1877" s="23">
        <v>0.8459009633364619</v>
      </c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</row>
    <row r="1878" spans="1:39" ht="12.75">
      <c r="A1878" s="18" t="s">
        <v>2081</v>
      </c>
      <c r="B1878" s="18" t="s">
        <v>3869</v>
      </c>
      <c r="C1878" s="20">
        <v>4392.948473605913</v>
      </c>
      <c r="D1878" s="20">
        <v>23.384007987666376</v>
      </c>
      <c r="E1878" s="20">
        <v>0</v>
      </c>
      <c r="F1878" s="20">
        <v>23.384007987666376</v>
      </c>
      <c r="G1878" s="20">
        <v>4369.564465618247</v>
      </c>
      <c r="H1878" s="20">
        <v>55511</v>
      </c>
      <c r="I1878" s="20">
        <v>43029</v>
      </c>
      <c r="J1878" s="20">
        <v>0</v>
      </c>
      <c r="K1878" s="20">
        <v>43029</v>
      </c>
      <c r="L1878" s="20">
        <v>12482</v>
      </c>
      <c r="M1878" s="23">
        <v>2.856577605895083</v>
      </c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</row>
    <row r="1879" spans="1:39" ht="12.75">
      <c r="A1879" s="18" t="s">
        <v>2082</v>
      </c>
      <c r="B1879" s="18" t="s">
        <v>2526</v>
      </c>
      <c r="C1879" s="20">
        <v>4830.958709540914</v>
      </c>
      <c r="D1879" s="20">
        <v>8.804428815058573</v>
      </c>
      <c r="E1879" s="20">
        <v>0</v>
      </c>
      <c r="F1879" s="20">
        <v>8.804428815058573</v>
      </c>
      <c r="G1879" s="20">
        <v>4822.154280725856</v>
      </c>
      <c r="H1879" s="20">
        <v>19411</v>
      </c>
      <c r="I1879" s="20">
        <v>9331</v>
      </c>
      <c r="J1879" s="20">
        <v>0</v>
      </c>
      <c r="K1879" s="20">
        <v>9331</v>
      </c>
      <c r="L1879" s="20">
        <v>10080</v>
      </c>
      <c r="M1879" s="23">
        <v>2.0903520321383633</v>
      </c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</row>
    <row r="1880" spans="1:39" ht="12.75">
      <c r="A1880" s="18" t="s">
        <v>2083</v>
      </c>
      <c r="B1880" s="18" t="s">
        <v>3870</v>
      </c>
      <c r="C1880" s="20">
        <v>109.34499822972495</v>
      </c>
      <c r="D1880" s="20">
        <v>10.424405780247282</v>
      </c>
      <c r="E1880" s="20">
        <v>0</v>
      </c>
      <c r="F1880" s="20">
        <v>10.424405780247282</v>
      </c>
      <c r="G1880" s="20">
        <v>98.92059244947767</v>
      </c>
      <c r="H1880" s="20">
        <v>18343</v>
      </c>
      <c r="I1880" s="20">
        <v>16230</v>
      </c>
      <c r="J1880" s="20">
        <v>0</v>
      </c>
      <c r="K1880" s="20">
        <v>16230</v>
      </c>
      <c r="L1880" s="20">
        <v>2113</v>
      </c>
      <c r="M1880" s="23">
        <v>21.36056757928523</v>
      </c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</row>
    <row r="1881" spans="1:39" ht="12.75">
      <c r="A1881" s="18" t="s">
        <v>2084</v>
      </c>
      <c r="B1881" s="18" t="s">
        <v>3871</v>
      </c>
      <c r="C1881" s="20">
        <v>2965.0831318849123</v>
      </c>
      <c r="D1881" s="20">
        <v>8.75089585184207</v>
      </c>
      <c r="E1881" s="20">
        <v>0</v>
      </c>
      <c r="F1881" s="20">
        <v>8.75089585184207</v>
      </c>
      <c r="G1881" s="20">
        <v>2956.3322360330703</v>
      </c>
      <c r="H1881" s="20">
        <v>25016</v>
      </c>
      <c r="I1881" s="20">
        <v>14687</v>
      </c>
      <c r="J1881" s="20">
        <v>0</v>
      </c>
      <c r="K1881" s="20">
        <v>14687</v>
      </c>
      <c r="L1881" s="20">
        <v>10329</v>
      </c>
      <c r="M1881" s="23">
        <v>3.493856297376063</v>
      </c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</row>
    <row r="1882" spans="1:39" ht="12.75">
      <c r="A1882" s="18" t="s">
        <v>2085</v>
      </c>
      <c r="B1882" s="18" t="s">
        <v>2475</v>
      </c>
      <c r="C1882" s="20">
        <v>5448.7101050080055</v>
      </c>
      <c r="D1882" s="20">
        <v>15.440951384810692</v>
      </c>
      <c r="E1882" s="20">
        <v>0</v>
      </c>
      <c r="F1882" s="20">
        <v>15.440951384810692</v>
      </c>
      <c r="G1882" s="20">
        <v>5433.269153623195</v>
      </c>
      <c r="H1882" s="20">
        <v>74798</v>
      </c>
      <c r="I1882" s="20">
        <v>28973</v>
      </c>
      <c r="J1882" s="20">
        <v>0</v>
      </c>
      <c r="K1882" s="20">
        <v>28973</v>
      </c>
      <c r="L1882" s="20">
        <v>45825</v>
      </c>
      <c r="M1882" s="23">
        <v>8.434148705745864</v>
      </c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</row>
    <row r="1883" spans="1:39" ht="12.75">
      <c r="A1883" s="18" t="s">
        <v>2086</v>
      </c>
      <c r="B1883" s="18" t="s">
        <v>2476</v>
      </c>
      <c r="C1883" s="20">
        <v>1931.09278364845</v>
      </c>
      <c r="D1883" s="20">
        <v>0</v>
      </c>
      <c r="E1883" s="20">
        <v>0</v>
      </c>
      <c r="F1883" s="20">
        <v>0</v>
      </c>
      <c r="G1883" s="20">
        <v>1931.09278364845</v>
      </c>
      <c r="H1883" s="20">
        <v>5180</v>
      </c>
      <c r="I1883" s="20">
        <v>0</v>
      </c>
      <c r="J1883" s="20">
        <v>0</v>
      </c>
      <c r="K1883" s="20">
        <v>0</v>
      </c>
      <c r="L1883" s="20">
        <v>5180</v>
      </c>
      <c r="M1883" s="23">
        <v>2.6824190136598864</v>
      </c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</row>
    <row r="1884" spans="1:39" ht="12.75">
      <c r="A1884" s="18" t="s">
        <v>2087</v>
      </c>
      <c r="B1884" s="18" t="s">
        <v>4379</v>
      </c>
      <c r="C1884" s="20">
        <v>6626.488201705564</v>
      </c>
      <c r="D1884" s="20">
        <v>22.56994439753312</v>
      </c>
      <c r="E1884" s="20">
        <v>0</v>
      </c>
      <c r="F1884" s="20">
        <v>22.56994439753312</v>
      </c>
      <c r="G1884" s="20">
        <v>6603.918257308032</v>
      </c>
      <c r="H1884" s="20">
        <v>62298</v>
      </c>
      <c r="I1884" s="20">
        <v>44240</v>
      </c>
      <c r="J1884" s="20">
        <v>0</v>
      </c>
      <c r="K1884" s="20">
        <v>44240</v>
      </c>
      <c r="L1884" s="20">
        <v>18058</v>
      </c>
      <c r="M1884" s="23">
        <v>2.734437238077053</v>
      </c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</row>
    <row r="1885" spans="1:39" ht="12.75">
      <c r="A1885" s="18" t="s">
        <v>2088</v>
      </c>
      <c r="B1885" s="18" t="s">
        <v>2477</v>
      </c>
      <c r="C1885" s="20">
        <v>2874.920565808479</v>
      </c>
      <c r="D1885" s="20">
        <v>3.465010523194464</v>
      </c>
      <c r="E1885" s="20">
        <v>0</v>
      </c>
      <c r="F1885" s="20">
        <v>3.465010523194464</v>
      </c>
      <c r="G1885" s="20">
        <v>2871.4555552852844</v>
      </c>
      <c r="H1885" s="20">
        <v>10155</v>
      </c>
      <c r="I1885" s="20">
        <v>5930</v>
      </c>
      <c r="J1885" s="20">
        <v>0</v>
      </c>
      <c r="K1885" s="20">
        <v>5930</v>
      </c>
      <c r="L1885" s="20">
        <v>4225</v>
      </c>
      <c r="M1885" s="23">
        <v>1.4713792077412944</v>
      </c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</row>
    <row r="1886" spans="1:39" ht="12.75">
      <c r="A1886" s="18" t="s">
        <v>2089</v>
      </c>
      <c r="B1886" s="18" t="s">
        <v>2478</v>
      </c>
      <c r="C1886" s="20">
        <v>5857.620331406301</v>
      </c>
      <c r="D1886" s="20">
        <v>15.159921667741958</v>
      </c>
      <c r="E1886" s="20">
        <v>0</v>
      </c>
      <c r="F1886" s="20">
        <v>15.159921667741958</v>
      </c>
      <c r="G1886" s="20">
        <v>5842.460409738559</v>
      </c>
      <c r="H1886" s="20">
        <v>41190</v>
      </c>
      <c r="I1886" s="20">
        <v>17765</v>
      </c>
      <c r="J1886" s="20">
        <v>0</v>
      </c>
      <c r="K1886" s="20">
        <v>17765</v>
      </c>
      <c r="L1886" s="20">
        <v>23425</v>
      </c>
      <c r="M1886" s="23">
        <v>4.009440947336814</v>
      </c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</row>
    <row r="1887" spans="1:39" ht="12.75">
      <c r="A1887" s="18" t="s">
        <v>2090</v>
      </c>
      <c r="B1887" s="18" t="s">
        <v>3683</v>
      </c>
      <c r="C1887" s="20">
        <v>2448.490348043412</v>
      </c>
      <c r="D1887" s="20">
        <v>7.30686183321731</v>
      </c>
      <c r="E1887" s="20">
        <v>0</v>
      </c>
      <c r="F1887" s="20">
        <v>7.30686183321731</v>
      </c>
      <c r="G1887" s="20">
        <v>2441.1834862101946</v>
      </c>
      <c r="H1887" s="20">
        <v>18018</v>
      </c>
      <c r="I1887" s="20">
        <v>11625</v>
      </c>
      <c r="J1887" s="20">
        <v>0</v>
      </c>
      <c r="K1887" s="20">
        <v>11625</v>
      </c>
      <c r="L1887" s="20">
        <v>6393</v>
      </c>
      <c r="M1887" s="23">
        <v>2.618811750985907</v>
      </c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</row>
    <row r="1888" spans="1:39" ht="12.75">
      <c r="A1888" s="18" t="s">
        <v>2091</v>
      </c>
      <c r="B1888" s="18" t="s">
        <v>2479</v>
      </c>
      <c r="C1888" s="20">
        <v>3709.330690855149</v>
      </c>
      <c r="D1888" s="20">
        <v>46.94937592495424</v>
      </c>
      <c r="E1888" s="20">
        <v>44.13676755110921</v>
      </c>
      <c r="F1888" s="20">
        <v>2.812608373845026</v>
      </c>
      <c r="G1888" s="20">
        <v>3662.381314930195</v>
      </c>
      <c r="H1888" s="20">
        <v>89908</v>
      </c>
      <c r="I1888" s="20">
        <v>68876</v>
      </c>
      <c r="J1888" s="20">
        <v>65856</v>
      </c>
      <c r="K1888" s="20">
        <v>3020</v>
      </c>
      <c r="L1888" s="20">
        <v>21032</v>
      </c>
      <c r="M1888" s="23">
        <v>5.742711692597435</v>
      </c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</row>
    <row r="1889" spans="1:39" ht="12.75">
      <c r="A1889" s="18" t="s">
        <v>2092</v>
      </c>
      <c r="B1889" s="18" t="s">
        <v>732</v>
      </c>
      <c r="C1889" s="20">
        <v>5514.006554071768</v>
      </c>
      <c r="D1889" s="20">
        <v>55.62794764310174</v>
      </c>
      <c r="E1889" s="20">
        <v>43.05912487022166</v>
      </c>
      <c r="F1889" s="20">
        <v>12.56882277288008</v>
      </c>
      <c r="G1889" s="20">
        <v>5458.378606428666</v>
      </c>
      <c r="H1889" s="20">
        <v>113801</v>
      </c>
      <c r="I1889" s="20">
        <v>67421</v>
      </c>
      <c r="J1889" s="20">
        <v>53294</v>
      </c>
      <c r="K1889" s="20">
        <v>14127</v>
      </c>
      <c r="L1889" s="20">
        <v>46380</v>
      </c>
      <c r="M1889" s="23">
        <v>8.497028759671498</v>
      </c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</row>
    <row r="1890" spans="1:39" ht="12.75">
      <c r="A1890" s="18" t="s">
        <v>2093</v>
      </c>
      <c r="B1890" s="18" t="s">
        <v>733</v>
      </c>
      <c r="C1890" s="20">
        <v>4717.031205875846</v>
      </c>
      <c r="D1890" s="20">
        <v>12.01083941153509</v>
      </c>
      <c r="E1890" s="20">
        <v>0</v>
      </c>
      <c r="F1890" s="20">
        <v>12.01083941153509</v>
      </c>
      <c r="G1890" s="20">
        <v>4705.020366464311</v>
      </c>
      <c r="H1890" s="20">
        <v>30126</v>
      </c>
      <c r="I1890" s="20">
        <v>17892</v>
      </c>
      <c r="J1890" s="20">
        <v>0</v>
      </c>
      <c r="K1890" s="20">
        <v>17892</v>
      </c>
      <c r="L1890" s="20">
        <v>12234</v>
      </c>
      <c r="M1890" s="23">
        <v>2.600201284398159</v>
      </c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</row>
    <row r="1891" spans="1:39" ht="12.75">
      <c r="A1891" s="18" t="s">
        <v>2094</v>
      </c>
      <c r="B1891" s="18" t="s">
        <v>2480</v>
      </c>
      <c r="C1891" s="20">
        <v>1909.1863950983652</v>
      </c>
      <c r="D1891" s="20">
        <v>67.64291177620943</v>
      </c>
      <c r="E1891" s="20">
        <v>45.376525728061814</v>
      </c>
      <c r="F1891" s="20">
        <v>22.26638604814762</v>
      </c>
      <c r="G1891" s="20">
        <v>1841.5434833221557</v>
      </c>
      <c r="H1891" s="20">
        <v>129292</v>
      </c>
      <c r="I1891" s="20">
        <v>97452</v>
      </c>
      <c r="J1891" s="20">
        <v>80337</v>
      </c>
      <c r="K1891" s="20">
        <v>17115</v>
      </c>
      <c r="L1891" s="20">
        <v>31840</v>
      </c>
      <c r="M1891" s="23">
        <v>17.289844246610155</v>
      </c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</row>
    <row r="1892" spans="1:39" ht="12.75">
      <c r="A1892" s="18" t="s">
        <v>2095</v>
      </c>
      <c r="B1892" s="18" t="s">
        <v>2597</v>
      </c>
      <c r="C1892" s="20">
        <v>4180.224155818181</v>
      </c>
      <c r="D1892" s="20">
        <v>7.590828623861146</v>
      </c>
      <c r="E1892" s="20">
        <v>0</v>
      </c>
      <c r="F1892" s="20">
        <v>7.590828623861146</v>
      </c>
      <c r="G1892" s="20">
        <v>4172.63332719432</v>
      </c>
      <c r="H1892" s="20">
        <v>13270</v>
      </c>
      <c r="I1892" s="20">
        <v>8840</v>
      </c>
      <c r="J1892" s="20">
        <v>0</v>
      </c>
      <c r="K1892" s="20">
        <v>8840</v>
      </c>
      <c r="L1892" s="20">
        <v>4430</v>
      </c>
      <c r="M1892" s="23">
        <v>1.0616796762678242</v>
      </c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</row>
    <row r="1893" spans="1:39" ht="12.75">
      <c r="A1893" s="18" t="s">
        <v>2096</v>
      </c>
      <c r="B1893" s="18" t="s">
        <v>2481</v>
      </c>
      <c r="C1893" s="20">
        <v>6646.387448151404</v>
      </c>
      <c r="D1893" s="20">
        <v>5.661457772279693</v>
      </c>
      <c r="E1893" s="20">
        <v>0</v>
      </c>
      <c r="F1893" s="20">
        <v>5.661457772279693</v>
      </c>
      <c r="G1893" s="20">
        <v>6640.725990379125</v>
      </c>
      <c r="H1893" s="20">
        <v>18078</v>
      </c>
      <c r="I1893" s="20">
        <v>8399</v>
      </c>
      <c r="J1893" s="20">
        <v>0</v>
      </c>
      <c r="K1893" s="20">
        <v>8399</v>
      </c>
      <c r="L1893" s="20">
        <v>9679</v>
      </c>
      <c r="M1893" s="23">
        <v>1.457521363480835</v>
      </c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</row>
    <row r="1894" spans="1:39" ht="12.75">
      <c r="A1894" s="18" t="s">
        <v>2097</v>
      </c>
      <c r="B1894" s="18" t="s">
        <v>2482</v>
      </c>
      <c r="C1894" s="20">
        <v>2203.165138670259</v>
      </c>
      <c r="D1894" s="20">
        <v>13.806822257820775</v>
      </c>
      <c r="E1894" s="20">
        <v>0</v>
      </c>
      <c r="F1894" s="20">
        <v>13.806822257820775</v>
      </c>
      <c r="G1894" s="20">
        <v>2189.3583164124384</v>
      </c>
      <c r="H1894" s="20">
        <v>29979</v>
      </c>
      <c r="I1894" s="20">
        <v>12121</v>
      </c>
      <c r="J1894" s="20">
        <v>0</v>
      </c>
      <c r="K1894" s="20">
        <v>12121</v>
      </c>
      <c r="L1894" s="20">
        <v>17858</v>
      </c>
      <c r="M1894" s="23">
        <v>8.15672787141703</v>
      </c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</row>
    <row r="1895" spans="1:39" ht="12.75">
      <c r="A1895" s="18" t="s">
        <v>2098</v>
      </c>
      <c r="B1895" s="18" t="s">
        <v>2483</v>
      </c>
      <c r="C1895" s="20">
        <v>3344.8042824826166</v>
      </c>
      <c r="D1895" s="20">
        <v>0.8850807704885689</v>
      </c>
      <c r="E1895" s="20">
        <v>0</v>
      </c>
      <c r="F1895" s="20">
        <v>0.8850807704885689</v>
      </c>
      <c r="G1895" s="20">
        <v>3343.919201712128</v>
      </c>
      <c r="H1895" s="20">
        <v>16911</v>
      </c>
      <c r="I1895" s="20">
        <v>874</v>
      </c>
      <c r="J1895" s="20">
        <v>0</v>
      </c>
      <c r="K1895" s="20">
        <v>874</v>
      </c>
      <c r="L1895" s="20">
        <v>16037</v>
      </c>
      <c r="M1895" s="23">
        <v>4.795869467117763</v>
      </c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</row>
    <row r="1896" spans="1:39" ht="12.75">
      <c r="A1896" s="18" t="s">
        <v>2099</v>
      </c>
      <c r="B1896" s="18" t="s">
        <v>2549</v>
      </c>
      <c r="C1896" s="20">
        <v>3829.99681852422</v>
      </c>
      <c r="D1896" s="20">
        <v>0</v>
      </c>
      <c r="E1896" s="20">
        <v>0</v>
      </c>
      <c r="F1896" s="20">
        <v>0</v>
      </c>
      <c r="G1896" s="20">
        <v>3829.99681852422</v>
      </c>
      <c r="H1896" s="20">
        <v>4174</v>
      </c>
      <c r="I1896" s="20">
        <v>0</v>
      </c>
      <c r="J1896" s="20">
        <v>0</v>
      </c>
      <c r="K1896" s="20">
        <v>0</v>
      </c>
      <c r="L1896" s="20">
        <v>4174</v>
      </c>
      <c r="M1896" s="23">
        <v>1.0898181376579659</v>
      </c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</row>
    <row r="1897" spans="1:39" ht="12.75">
      <c r="A1897" s="18" t="s">
        <v>2100</v>
      </c>
      <c r="B1897" s="18" t="s">
        <v>2484</v>
      </c>
      <c r="C1897" s="20">
        <v>1067.6251885622858</v>
      </c>
      <c r="D1897" s="20">
        <v>53.74056918300551</v>
      </c>
      <c r="E1897" s="20">
        <v>0</v>
      </c>
      <c r="F1897" s="20">
        <v>53.74056918300551</v>
      </c>
      <c r="G1897" s="20">
        <v>1013.8846193792801</v>
      </c>
      <c r="H1897" s="20">
        <v>66152</v>
      </c>
      <c r="I1897" s="20">
        <v>53301</v>
      </c>
      <c r="J1897" s="20">
        <v>0</v>
      </c>
      <c r="K1897" s="20">
        <v>53301</v>
      </c>
      <c r="L1897" s="20">
        <v>12851</v>
      </c>
      <c r="M1897" s="23">
        <v>12.675012278880049</v>
      </c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</row>
    <row r="1898" spans="1:39" ht="12.75">
      <c r="A1898" s="18"/>
      <c r="B1898" s="18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</row>
    <row r="1899" spans="1:39" ht="12.75">
      <c r="A1899" s="21" t="s">
        <v>2101</v>
      </c>
      <c r="B1899" s="21" t="s">
        <v>4919</v>
      </c>
      <c r="C1899" s="22">
        <v>47213.69740227097</v>
      </c>
      <c r="D1899" s="22">
        <v>3938.724027439456</v>
      </c>
      <c r="E1899" s="22">
        <v>3276.755212465825</v>
      </c>
      <c r="F1899" s="22">
        <v>661.9688149736312</v>
      </c>
      <c r="G1899" s="22">
        <v>43274.97337483151</v>
      </c>
      <c r="H1899" s="22">
        <v>18976457</v>
      </c>
      <c r="I1899" s="22">
        <v>16602582</v>
      </c>
      <c r="J1899" s="22">
        <v>15504619</v>
      </c>
      <c r="K1899" s="22">
        <v>1097963</v>
      </c>
      <c r="L1899" s="22">
        <v>2373875</v>
      </c>
      <c r="M1899" s="7"/>
      <c r="O1899" s="21" t="s">
        <v>2101</v>
      </c>
      <c r="P1899" s="21" t="s">
        <v>4919</v>
      </c>
      <c r="Q1899" s="22">
        <v>47213.69740227097</v>
      </c>
      <c r="R1899" s="22">
        <v>3938.724027439456</v>
      </c>
      <c r="S1899" s="22">
        <v>3276.755212465825</v>
      </c>
      <c r="T1899" s="22">
        <v>661.9688149736312</v>
      </c>
      <c r="U1899" s="22">
        <v>43274.97337483151</v>
      </c>
      <c r="V1899" s="22">
        <v>18976457</v>
      </c>
      <c r="W1899" s="22">
        <v>16602582</v>
      </c>
      <c r="X1899" s="22">
        <v>15504619</v>
      </c>
      <c r="Y1899" s="22">
        <v>1097963</v>
      </c>
      <c r="Z1899" s="22">
        <v>2373875</v>
      </c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</row>
    <row r="1900" spans="1:39" ht="12.75">
      <c r="A1900" s="18" t="s">
        <v>2102</v>
      </c>
      <c r="B1900" s="18" t="s">
        <v>2485</v>
      </c>
      <c r="C1900" s="20">
        <v>523.4444815101817</v>
      </c>
      <c r="D1900" s="20">
        <v>127.4171370347333</v>
      </c>
      <c r="E1900" s="20">
        <v>124.95928174323251</v>
      </c>
      <c r="F1900" s="20">
        <v>2.457855291500788</v>
      </c>
      <c r="G1900" s="20">
        <v>396.0273444754484</v>
      </c>
      <c r="H1900" s="20">
        <v>294565</v>
      </c>
      <c r="I1900" s="20">
        <v>265913</v>
      </c>
      <c r="J1900" s="20">
        <v>261145</v>
      </c>
      <c r="K1900" s="20">
        <v>4768</v>
      </c>
      <c r="L1900" s="20">
        <v>28652</v>
      </c>
      <c r="M1900" s="23">
        <v>72.3485395634752</v>
      </c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</row>
    <row r="1901" spans="1:39" ht="12.75">
      <c r="A1901" s="18" t="s">
        <v>2103</v>
      </c>
      <c r="B1901" s="18" t="s">
        <v>4407</v>
      </c>
      <c r="C1901" s="20">
        <v>1030.2176492368899</v>
      </c>
      <c r="D1901" s="20">
        <v>5.22010329757648</v>
      </c>
      <c r="E1901" s="20">
        <v>0</v>
      </c>
      <c r="F1901" s="20">
        <v>5.22010329757648</v>
      </c>
      <c r="G1901" s="20">
        <v>1024.9975459393133</v>
      </c>
      <c r="H1901" s="20">
        <v>49927</v>
      </c>
      <c r="I1901" s="20">
        <v>10371</v>
      </c>
      <c r="J1901" s="20">
        <v>0</v>
      </c>
      <c r="K1901" s="20">
        <v>10371</v>
      </c>
      <c r="L1901" s="20">
        <v>39556</v>
      </c>
      <c r="M1901" s="23">
        <v>38.5913119077282</v>
      </c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</row>
    <row r="1902" spans="1:39" ht="12.75">
      <c r="A1902" s="18" t="s">
        <v>2104</v>
      </c>
      <c r="B1902" s="18" t="s">
        <v>2486</v>
      </c>
      <c r="C1902" s="20">
        <v>42.02696957096023</v>
      </c>
      <c r="D1902" s="20">
        <v>41.75707849403454</v>
      </c>
      <c r="E1902" s="20">
        <v>41.75707849403454</v>
      </c>
      <c r="F1902" s="20">
        <v>0</v>
      </c>
      <c r="G1902" s="20">
        <v>0.26989107692569053</v>
      </c>
      <c r="H1902" s="20">
        <v>1332650</v>
      </c>
      <c r="I1902" s="20">
        <v>1332650</v>
      </c>
      <c r="J1902" s="20">
        <v>1332650</v>
      </c>
      <c r="K1902" s="20">
        <v>0</v>
      </c>
      <c r="L1902" s="20">
        <v>0</v>
      </c>
      <c r="M1902" s="23">
        <v>0</v>
      </c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</row>
    <row r="1903" spans="1:39" ht="12.75">
      <c r="A1903" s="18" t="s">
        <v>2105</v>
      </c>
      <c r="B1903" s="18" t="s">
        <v>2487</v>
      </c>
      <c r="C1903" s="20">
        <v>706.8214578186119</v>
      </c>
      <c r="D1903" s="20">
        <v>67.35350829133515</v>
      </c>
      <c r="E1903" s="20">
        <v>67.35350829133515</v>
      </c>
      <c r="F1903" s="20">
        <v>0</v>
      </c>
      <c r="G1903" s="20">
        <v>639.4679495272767</v>
      </c>
      <c r="H1903" s="20">
        <v>200536</v>
      </c>
      <c r="I1903" s="20">
        <v>147719</v>
      </c>
      <c r="J1903" s="20">
        <v>147719</v>
      </c>
      <c r="K1903" s="20">
        <v>0</v>
      </c>
      <c r="L1903" s="20">
        <v>52817</v>
      </c>
      <c r="M1903" s="23">
        <v>82.5952262956176</v>
      </c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</row>
    <row r="1904" spans="1:39" ht="12.75">
      <c r="A1904" s="18" t="s">
        <v>2106</v>
      </c>
      <c r="B1904" s="18" t="s">
        <v>2488</v>
      </c>
      <c r="C1904" s="20">
        <v>1309.8497818333872</v>
      </c>
      <c r="D1904" s="20">
        <v>21.782730300815484</v>
      </c>
      <c r="E1904" s="20">
        <v>0</v>
      </c>
      <c r="F1904" s="20">
        <v>21.782730300815484</v>
      </c>
      <c r="G1904" s="20">
        <v>1288.0670515325717</v>
      </c>
      <c r="H1904" s="20">
        <v>83955</v>
      </c>
      <c r="I1904" s="20">
        <v>34920</v>
      </c>
      <c r="J1904" s="20">
        <v>0</v>
      </c>
      <c r="K1904" s="20">
        <v>34920</v>
      </c>
      <c r="L1904" s="20">
        <v>49035</v>
      </c>
      <c r="M1904" s="23">
        <v>38.06867037058128</v>
      </c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</row>
    <row r="1905" spans="1:39" ht="12.75">
      <c r="A1905" s="18" t="s">
        <v>2107</v>
      </c>
      <c r="B1905" s="18" t="s">
        <v>2489</v>
      </c>
      <c r="C1905" s="20">
        <v>693.1835348589746</v>
      </c>
      <c r="D1905" s="20">
        <v>15.113503395569023</v>
      </c>
      <c r="E1905" s="20">
        <v>0</v>
      </c>
      <c r="F1905" s="20">
        <v>15.113503395569023</v>
      </c>
      <c r="G1905" s="20">
        <v>678.0700314634055</v>
      </c>
      <c r="H1905" s="20">
        <v>81963</v>
      </c>
      <c r="I1905" s="20">
        <v>38927</v>
      </c>
      <c r="J1905" s="20">
        <v>0</v>
      </c>
      <c r="K1905" s="20">
        <v>38927</v>
      </c>
      <c r="L1905" s="20">
        <v>43036</v>
      </c>
      <c r="M1905" s="23">
        <v>63.468370526743435</v>
      </c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</row>
    <row r="1906" spans="1:39" ht="12.75">
      <c r="A1906" s="18" t="s">
        <v>2108</v>
      </c>
      <c r="B1906" s="18" t="s">
        <v>2177</v>
      </c>
      <c r="C1906" s="20">
        <v>1062.0455090033063</v>
      </c>
      <c r="D1906" s="20">
        <v>46.04828391428085</v>
      </c>
      <c r="E1906" s="20">
        <v>0</v>
      </c>
      <c r="F1906" s="20">
        <v>46.04828391428085</v>
      </c>
      <c r="G1906" s="20">
        <v>1015.9972250890254</v>
      </c>
      <c r="H1906" s="20">
        <v>139750</v>
      </c>
      <c r="I1906" s="20">
        <v>82383</v>
      </c>
      <c r="J1906" s="20">
        <v>0</v>
      </c>
      <c r="K1906" s="20">
        <v>82383</v>
      </c>
      <c r="L1906" s="20">
        <v>57367</v>
      </c>
      <c r="M1906" s="23">
        <v>56.46373689157792</v>
      </c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</row>
    <row r="1907" spans="1:39" ht="12.75">
      <c r="A1907" s="18" t="s">
        <v>2109</v>
      </c>
      <c r="B1907" s="18" t="s">
        <v>2490</v>
      </c>
      <c r="C1907" s="20">
        <v>408.1690672523053</v>
      </c>
      <c r="D1907" s="20">
        <v>34.607741410884124</v>
      </c>
      <c r="E1907" s="20">
        <v>34.607741410884124</v>
      </c>
      <c r="F1907" s="20">
        <v>0</v>
      </c>
      <c r="G1907" s="20">
        <v>373.5613258414212</v>
      </c>
      <c r="H1907" s="20">
        <v>91070</v>
      </c>
      <c r="I1907" s="20">
        <v>67159</v>
      </c>
      <c r="J1907" s="20">
        <v>67159</v>
      </c>
      <c r="K1907" s="20">
        <v>0</v>
      </c>
      <c r="L1907" s="20">
        <v>23911</v>
      </c>
      <c r="M1907" s="23">
        <v>64.00823197139617</v>
      </c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</row>
    <row r="1908" spans="1:39" ht="12.75">
      <c r="A1908" s="18" t="s">
        <v>2110</v>
      </c>
      <c r="B1908" s="18" t="s">
        <v>2491</v>
      </c>
      <c r="C1908" s="20">
        <v>894.3558117724642</v>
      </c>
      <c r="D1908" s="20">
        <v>3.8231562788007536</v>
      </c>
      <c r="E1908" s="20">
        <v>0</v>
      </c>
      <c r="F1908" s="20">
        <v>3.8231562788007536</v>
      </c>
      <c r="G1908" s="20">
        <v>890.5326554936635</v>
      </c>
      <c r="H1908" s="20">
        <v>51401</v>
      </c>
      <c r="I1908" s="20">
        <v>8713</v>
      </c>
      <c r="J1908" s="20">
        <v>0</v>
      </c>
      <c r="K1908" s="20">
        <v>8713</v>
      </c>
      <c r="L1908" s="20">
        <v>42688</v>
      </c>
      <c r="M1908" s="23">
        <v>47.935356145178154</v>
      </c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</row>
    <row r="1909" spans="1:39" ht="12.75">
      <c r="A1909" s="18" t="s">
        <v>2111</v>
      </c>
      <c r="B1909" s="18" t="s">
        <v>4871</v>
      </c>
      <c r="C1909" s="20">
        <v>1038.9474790086306</v>
      </c>
      <c r="D1909" s="20">
        <v>20.885551814232702</v>
      </c>
      <c r="E1909" s="20">
        <v>0</v>
      </c>
      <c r="F1909" s="20">
        <v>20.885551814232702</v>
      </c>
      <c r="G1909" s="20">
        <v>1018.0619271943979</v>
      </c>
      <c r="H1909" s="20">
        <v>79894</v>
      </c>
      <c r="I1909" s="20">
        <v>31146</v>
      </c>
      <c r="J1909" s="20">
        <v>0</v>
      </c>
      <c r="K1909" s="20">
        <v>31146</v>
      </c>
      <c r="L1909" s="20">
        <v>48748</v>
      </c>
      <c r="M1909" s="23">
        <v>47.88313824321182</v>
      </c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</row>
    <row r="1910" spans="1:39" ht="12.75">
      <c r="A1910" s="18" t="s">
        <v>2112</v>
      </c>
      <c r="B1910" s="18" t="s">
        <v>4613</v>
      </c>
      <c r="C1910" s="20">
        <v>635.7327934863144</v>
      </c>
      <c r="D1910" s="20">
        <v>17.044963828087567</v>
      </c>
      <c r="E1910" s="20">
        <v>0</v>
      </c>
      <c r="F1910" s="20">
        <v>17.044963828087567</v>
      </c>
      <c r="G1910" s="20">
        <v>618.6878296582269</v>
      </c>
      <c r="H1910" s="20">
        <v>63094</v>
      </c>
      <c r="I1910" s="20">
        <v>18425</v>
      </c>
      <c r="J1910" s="20">
        <v>0</v>
      </c>
      <c r="K1910" s="20">
        <v>18425</v>
      </c>
      <c r="L1910" s="20">
        <v>44669</v>
      </c>
      <c r="M1910" s="23">
        <v>72.19957765239357</v>
      </c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</row>
    <row r="1911" spans="1:39" ht="12.75">
      <c r="A1911" s="18" t="s">
        <v>2113</v>
      </c>
      <c r="B1911" s="18" t="s">
        <v>2492</v>
      </c>
      <c r="C1911" s="20">
        <v>499.6505677814573</v>
      </c>
      <c r="D1911" s="20">
        <v>10.941359687072513</v>
      </c>
      <c r="E1911" s="20">
        <v>0</v>
      </c>
      <c r="F1911" s="20">
        <v>10.941359687072513</v>
      </c>
      <c r="G1911" s="20">
        <v>488.7092080943848</v>
      </c>
      <c r="H1911" s="20">
        <v>48599</v>
      </c>
      <c r="I1911" s="20">
        <v>26820</v>
      </c>
      <c r="J1911" s="20">
        <v>0</v>
      </c>
      <c r="K1911" s="20">
        <v>26820</v>
      </c>
      <c r="L1911" s="20">
        <v>21779</v>
      </c>
      <c r="M1911" s="23">
        <v>44.56433322572838</v>
      </c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</row>
    <row r="1912" spans="1:39" ht="12.75">
      <c r="A1912" s="18" t="s">
        <v>2114</v>
      </c>
      <c r="B1912" s="18" t="s">
        <v>2858</v>
      </c>
      <c r="C1912" s="20">
        <v>1446.3698357485907</v>
      </c>
      <c r="D1912" s="20">
        <v>4.215857726256403</v>
      </c>
      <c r="E1912" s="20">
        <v>0</v>
      </c>
      <c r="F1912" s="20">
        <v>4.215857726256403</v>
      </c>
      <c r="G1912" s="20">
        <v>1442.1539780223345</v>
      </c>
      <c r="H1912" s="20">
        <v>48055</v>
      </c>
      <c r="I1912" s="20">
        <v>7203</v>
      </c>
      <c r="J1912" s="20">
        <v>0</v>
      </c>
      <c r="K1912" s="20">
        <v>7203</v>
      </c>
      <c r="L1912" s="20">
        <v>40852</v>
      </c>
      <c r="M1912" s="23">
        <v>28.32707229780101</v>
      </c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</row>
    <row r="1913" spans="1:39" ht="12.75">
      <c r="A1913" s="18" t="s">
        <v>2115</v>
      </c>
      <c r="B1913" s="18" t="s">
        <v>2493</v>
      </c>
      <c r="C1913" s="20">
        <v>801.5931382826132</v>
      </c>
      <c r="D1913" s="20">
        <v>157.8520528819962</v>
      </c>
      <c r="E1913" s="20">
        <v>148.1059840702272</v>
      </c>
      <c r="F1913" s="20">
        <v>9.746068811768989</v>
      </c>
      <c r="G1913" s="20">
        <v>643.741085400617</v>
      </c>
      <c r="H1913" s="20">
        <v>280150</v>
      </c>
      <c r="I1913" s="20">
        <v>198688</v>
      </c>
      <c r="J1913" s="20">
        <v>187256</v>
      </c>
      <c r="K1913" s="20">
        <v>11432</v>
      </c>
      <c r="L1913" s="20">
        <v>81462</v>
      </c>
      <c r="M1913" s="23">
        <v>126.54466500193018</v>
      </c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</row>
    <row r="1914" spans="1:39" ht="12.75">
      <c r="A1914" s="18" t="s">
        <v>2116</v>
      </c>
      <c r="B1914" s="18" t="s">
        <v>2494</v>
      </c>
      <c r="C1914" s="20">
        <v>1044.2082314508186</v>
      </c>
      <c r="D1914" s="20">
        <v>315.9198966947015</v>
      </c>
      <c r="E1914" s="20">
        <v>308.08740023621687</v>
      </c>
      <c r="F1914" s="20">
        <v>7.832496458484637</v>
      </c>
      <c r="G1914" s="20">
        <v>728.2883347561171</v>
      </c>
      <c r="H1914" s="20">
        <v>950265</v>
      </c>
      <c r="I1914" s="20">
        <v>864632</v>
      </c>
      <c r="J1914" s="20">
        <v>851622</v>
      </c>
      <c r="K1914" s="20">
        <v>13010</v>
      </c>
      <c r="L1914" s="20">
        <v>85633</v>
      </c>
      <c r="M1914" s="23">
        <v>117.58117755473323</v>
      </c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</row>
    <row r="1915" spans="1:39" ht="12.75">
      <c r="A1915" s="18" t="s">
        <v>2117</v>
      </c>
      <c r="B1915" s="18" t="s">
        <v>4427</v>
      </c>
      <c r="C1915" s="20">
        <v>1796.7978577548279</v>
      </c>
      <c r="D1915" s="20">
        <v>7.162171866873772</v>
      </c>
      <c r="E1915" s="20">
        <v>0</v>
      </c>
      <c r="F1915" s="20">
        <v>7.162171866873772</v>
      </c>
      <c r="G1915" s="20">
        <v>1789.6356858879542</v>
      </c>
      <c r="H1915" s="20">
        <v>38851</v>
      </c>
      <c r="I1915" s="20">
        <v>9718</v>
      </c>
      <c r="J1915" s="20">
        <v>0</v>
      </c>
      <c r="K1915" s="20">
        <v>9718</v>
      </c>
      <c r="L1915" s="20">
        <v>29133</v>
      </c>
      <c r="M1915" s="23">
        <v>16.278732163046488</v>
      </c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</row>
    <row r="1916" spans="1:39" ht="12.75">
      <c r="A1916" s="18" t="s">
        <v>2118</v>
      </c>
      <c r="B1916" s="18" t="s">
        <v>1377</v>
      </c>
      <c r="C1916" s="20">
        <v>1631.4839943582858</v>
      </c>
      <c r="D1916" s="20">
        <v>11.674942750810523</v>
      </c>
      <c r="E1916" s="20">
        <v>0</v>
      </c>
      <c r="F1916" s="20">
        <v>11.674942750810523</v>
      </c>
      <c r="G1916" s="20">
        <v>1619.8090516074753</v>
      </c>
      <c r="H1916" s="20">
        <v>51134</v>
      </c>
      <c r="I1916" s="20">
        <v>20011</v>
      </c>
      <c r="J1916" s="20">
        <v>0</v>
      </c>
      <c r="K1916" s="20">
        <v>20011</v>
      </c>
      <c r="L1916" s="20">
        <v>31123</v>
      </c>
      <c r="M1916" s="23">
        <v>19.213993136483573</v>
      </c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</row>
    <row r="1917" spans="1:39" ht="12.75">
      <c r="A1917" s="18" t="s">
        <v>2119</v>
      </c>
      <c r="B1917" s="18" t="s">
        <v>2516</v>
      </c>
      <c r="C1917" s="20">
        <v>496.1653178213223</v>
      </c>
      <c r="D1917" s="20">
        <v>14.11340493970447</v>
      </c>
      <c r="E1917" s="20">
        <v>0</v>
      </c>
      <c r="F1917" s="20">
        <v>14.11340493970447</v>
      </c>
      <c r="G1917" s="20">
        <v>482.05191288161785</v>
      </c>
      <c r="H1917" s="20">
        <v>55073</v>
      </c>
      <c r="I1917" s="20">
        <v>27299</v>
      </c>
      <c r="J1917" s="20">
        <v>0</v>
      </c>
      <c r="K1917" s="20">
        <v>27299</v>
      </c>
      <c r="L1917" s="20">
        <v>27774</v>
      </c>
      <c r="M1917" s="23">
        <v>57.61620119702902</v>
      </c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</row>
    <row r="1918" spans="1:39" ht="12.75">
      <c r="A1918" s="18" t="s">
        <v>2120</v>
      </c>
      <c r="B1918" s="18" t="s">
        <v>4448</v>
      </c>
      <c r="C1918" s="20">
        <v>494.108116508423</v>
      </c>
      <c r="D1918" s="20">
        <v>13.531523444271857</v>
      </c>
      <c r="E1918" s="20">
        <v>0</v>
      </c>
      <c r="F1918" s="20">
        <v>13.531523444271857</v>
      </c>
      <c r="G1918" s="20">
        <v>480.57659306415115</v>
      </c>
      <c r="H1918" s="20">
        <v>60370</v>
      </c>
      <c r="I1918" s="20">
        <v>24318</v>
      </c>
      <c r="J1918" s="20">
        <v>0</v>
      </c>
      <c r="K1918" s="20">
        <v>24318</v>
      </c>
      <c r="L1918" s="20">
        <v>36052</v>
      </c>
      <c r="M1918" s="23">
        <v>75.01821878201108</v>
      </c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</row>
    <row r="1919" spans="1:39" ht="12.75">
      <c r="A1919" s="18" t="s">
        <v>2121</v>
      </c>
      <c r="B1919" s="18" t="s">
        <v>1379</v>
      </c>
      <c r="C1919" s="20">
        <v>647.7447626306326</v>
      </c>
      <c r="D1919" s="20">
        <v>12.25440802349659</v>
      </c>
      <c r="E1919" s="20">
        <v>0</v>
      </c>
      <c r="F1919" s="20">
        <v>12.25440802349659</v>
      </c>
      <c r="G1919" s="20">
        <v>635.490354607136</v>
      </c>
      <c r="H1919" s="20">
        <v>48195</v>
      </c>
      <c r="I1919" s="20">
        <v>14562</v>
      </c>
      <c r="J1919" s="20">
        <v>0</v>
      </c>
      <c r="K1919" s="20">
        <v>14562</v>
      </c>
      <c r="L1919" s="20">
        <v>33633</v>
      </c>
      <c r="M1919" s="23">
        <v>52.92448540905412</v>
      </c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</row>
    <row r="1920" spans="1:39" ht="12.75">
      <c r="A1920" s="18" t="s">
        <v>2122</v>
      </c>
      <c r="B1920" s="18" t="s">
        <v>766</v>
      </c>
      <c r="C1920" s="20">
        <v>1720.390019200824</v>
      </c>
      <c r="D1920" s="20">
        <v>0</v>
      </c>
      <c r="E1920" s="20">
        <v>0</v>
      </c>
      <c r="F1920" s="20">
        <v>0</v>
      </c>
      <c r="G1920" s="20">
        <v>1720.390019200824</v>
      </c>
      <c r="H1920" s="20">
        <v>5379</v>
      </c>
      <c r="I1920" s="20">
        <v>0</v>
      </c>
      <c r="J1920" s="20">
        <v>0</v>
      </c>
      <c r="K1920" s="20">
        <v>0</v>
      </c>
      <c r="L1920" s="20">
        <v>5379</v>
      </c>
      <c r="M1920" s="23">
        <v>3.12661660435505</v>
      </c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</row>
    <row r="1921" spans="1:39" ht="12.75">
      <c r="A1921" s="18" t="s">
        <v>2123</v>
      </c>
      <c r="B1921" s="18" t="s">
        <v>2495</v>
      </c>
      <c r="C1921" s="20">
        <v>1411.2471670772854</v>
      </c>
      <c r="D1921" s="20">
        <v>15.717126262503411</v>
      </c>
      <c r="E1921" s="20">
        <v>0.9309893887744098</v>
      </c>
      <c r="F1921" s="20">
        <v>14.786136873729003</v>
      </c>
      <c r="G1921" s="20">
        <v>1395.530040814782</v>
      </c>
      <c r="H1921" s="20">
        <v>64427</v>
      </c>
      <c r="I1921" s="20">
        <v>31421</v>
      </c>
      <c r="J1921" s="20">
        <v>1311</v>
      </c>
      <c r="K1921" s="20">
        <v>30110</v>
      </c>
      <c r="L1921" s="20">
        <v>33006</v>
      </c>
      <c r="M1921" s="23">
        <v>23.651228590342207</v>
      </c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</row>
    <row r="1922" spans="1:39" ht="12.75">
      <c r="A1922" s="18" t="s">
        <v>2124</v>
      </c>
      <c r="B1922" s="18" t="s">
        <v>1384</v>
      </c>
      <c r="C1922" s="20">
        <v>1272.1993020830557</v>
      </c>
      <c r="D1922" s="20">
        <v>29.004612753779643</v>
      </c>
      <c r="E1922" s="20">
        <v>0</v>
      </c>
      <c r="F1922" s="20">
        <v>29.004612753779643</v>
      </c>
      <c r="G1922" s="20">
        <v>1243.1946893292761</v>
      </c>
      <c r="H1922" s="20">
        <v>111738</v>
      </c>
      <c r="I1922" s="20">
        <v>52897</v>
      </c>
      <c r="J1922" s="20">
        <v>0</v>
      </c>
      <c r="K1922" s="20">
        <v>52897</v>
      </c>
      <c r="L1922" s="20">
        <v>58841</v>
      </c>
      <c r="M1922" s="23">
        <v>47.33047889043484</v>
      </c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</row>
    <row r="1923" spans="1:39" ht="12.75">
      <c r="A1923" s="18" t="s">
        <v>2125</v>
      </c>
      <c r="B1923" s="18" t="s">
        <v>2569</v>
      </c>
      <c r="C1923" s="20">
        <v>70.60591360671631</v>
      </c>
      <c r="D1923" s="20">
        <v>68.16859813906832</v>
      </c>
      <c r="E1923" s="20">
        <v>68.16859813906832</v>
      </c>
      <c r="F1923" s="20">
        <v>0</v>
      </c>
      <c r="G1923" s="20">
        <v>2.437315467647982</v>
      </c>
      <c r="H1923" s="20">
        <v>2465326</v>
      </c>
      <c r="I1923" s="20">
        <v>2465326</v>
      </c>
      <c r="J1923" s="20">
        <v>2465326</v>
      </c>
      <c r="K1923" s="20">
        <v>0</v>
      </c>
      <c r="L1923" s="20">
        <v>0</v>
      </c>
      <c r="M1923" s="23">
        <v>0</v>
      </c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</row>
    <row r="1924" spans="1:39" ht="12.75">
      <c r="A1924" s="18" t="s">
        <v>2126</v>
      </c>
      <c r="B1924" s="18" t="s">
        <v>4853</v>
      </c>
      <c r="C1924" s="20">
        <v>1275.4209084734978</v>
      </c>
      <c r="D1924" s="20">
        <v>1.3200560773716377</v>
      </c>
      <c r="E1924" s="20">
        <v>0</v>
      </c>
      <c r="F1924" s="20">
        <v>1.3200560773716377</v>
      </c>
      <c r="G1924" s="20">
        <v>1274.1008523961261</v>
      </c>
      <c r="H1924" s="20">
        <v>26944</v>
      </c>
      <c r="I1924" s="20">
        <v>3386</v>
      </c>
      <c r="J1924" s="20">
        <v>0</v>
      </c>
      <c r="K1924" s="20">
        <v>3386</v>
      </c>
      <c r="L1924" s="20">
        <v>23558</v>
      </c>
      <c r="M1924" s="23">
        <v>18.48990207933372</v>
      </c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</row>
    <row r="1925" spans="1:39" ht="12.75">
      <c r="A1925" s="18" t="s">
        <v>2127</v>
      </c>
      <c r="B1925" s="18" t="s">
        <v>2826</v>
      </c>
      <c r="C1925" s="20">
        <v>632.1267698406907</v>
      </c>
      <c r="D1925" s="20">
        <v>18.595324002806183</v>
      </c>
      <c r="E1925" s="20">
        <v>0</v>
      </c>
      <c r="F1925" s="20">
        <v>18.595324002806183</v>
      </c>
      <c r="G1925" s="20">
        <v>613.5314458378845</v>
      </c>
      <c r="H1925" s="20">
        <v>64328</v>
      </c>
      <c r="I1925" s="20">
        <v>28995</v>
      </c>
      <c r="J1925" s="20">
        <v>0</v>
      </c>
      <c r="K1925" s="20">
        <v>28995</v>
      </c>
      <c r="L1925" s="20">
        <v>35333</v>
      </c>
      <c r="M1925" s="23">
        <v>57.58955020104408</v>
      </c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</row>
    <row r="1926" spans="1:39" ht="12.75">
      <c r="A1926" s="18" t="s">
        <v>2128</v>
      </c>
      <c r="B1926" s="18" t="s">
        <v>1392</v>
      </c>
      <c r="C1926" s="20">
        <v>655.8546528890232</v>
      </c>
      <c r="D1926" s="20">
        <v>23.95532574798465</v>
      </c>
      <c r="E1926" s="20">
        <v>3.6516766647631864</v>
      </c>
      <c r="F1926" s="20">
        <v>20.303649083221462</v>
      </c>
      <c r="G1926" s="20">
        <v>631.8993271410386</v>
      </c>
      <c r="H1926" s="20">
        <v>69441</v>
      </c>
      <c r="I1926" s="20">
        <v>29010</v>
      </c>
      <c r="J1926" s="20">
        <v>2226</v>
      </c>
      <c r="K1926" s="20">
        <v>26784</v>
      </c>
      <c r="L1926" s="20">
        <v>40431</v>
      </c>
      <c r="M1926" s="23">
        <v>63.98329332446952</v>
      </c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</row>
    <row r="1927" spans="1:39" ht="12.75">
      <c r="A1927" s="18" t="s">
        <v>2129</v>
      </c>
      <c r="B1927" s="18" t="s">
        <v>1397</v>
      </c>
      <c r="C1927" s="20">
        <v>659.2927058104018</v>
      </c>
      <c r="D1927" s="20">
        <v>282.20784264667896</v>
      </c>
      <c r="E1927" s="20">
        <v>274.75992213106366</v>
      </c>
      <c r="F1927" s="20">
        <v>7.4479205156152934</v>
      </c>
      <c r="G1927" s="20">
        <v>377.08486316372284</v>
      </c>
      <c r="H1927" s="20">
        <v>735343</v>
      </c>
      <c r="I1927" s="20">
        <v>684966</v>
      </c>
      <c r="J1927" s="20">
        <v>672866</v>
      </c>
      <c r="K1927" s="20">
        <v>12100</v>
      </c>
      <c r="L1927" s="20">
        <v>50377</v>
      </c>
      <c r="M1927" s="23">
        <v>133.59592208857055</v>
      </c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</row>
    <row r="1928" spans="1:39" ht="12.75">
      <c r="A1928" s="18" t="s">
        <v>2130</v>
      </c>
      <c r="B1928" s="18" t="s">
        <v>1398</v>
      </c>
      <c r="C1928" s="20">
        <v>404.8145832826575</v>
      </c>
      <c r="D1928" s="20">
        <v>14.810969759377729</v>
      </c>
      <c r="E1928" s="20">
        <v>0</v>
      </c>
      <c r="F1928" s="20">
        <v>14.810969759377729</v>
      </c>
      <c r="G1928" s="20">
        <v>390.0036135232798</v>
      </c>
      <c r="H1928" s="20">
        <v>49708</v>
      </c>
      <c r="I1928" s="20">
        <v>29422</v>
      </c>
      <c r="J1928" s="20">
        <v>0</v>
      </c>
      <c r="K1928" s="20">
        <v>29422</v>
      </c>
      <c r="L1928" s="20">
        <v>20286</v>
      </c>
      <c r="M1928" s="23">
        <v>52.01490267420075</v>
      </c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</row>
    <row r="1929" spans="1:39" ht="12.75">
      <c r="A1929" s="18" t="s">
        <v>2131</v>
      </c>
      <c r="B1929" s="18" t="s">
        <v>780</v>
      </c>
      <c r="C1929" s="20">
        <v>286.69165592339436</v>
      </c>
      <c r="D1929" s="20">
        <v>260.9677308008168</v>
      </c>
      <c r="E1929" s="20">
        <v>260.9677308008168</v>
      </c>
      <c r="F1929" s="20">
        <v>0</v>
      </c>
      <c r="G1929" s="20">
        <v>25.72392512257755</v>
      </c>
      <c r="H1929" s="20">
        <v>1334544</v>
      </c>
      <c r="I1929" s="20">
        <v>1332322</v>
      </c>
      <c r="J1929" s="20">
        <v>1332322</v>
      </c>
      <c r="K1929" s="20">
        <v>0</v>
      </c>
      <c r="L1929" s="20">
        <v>2222</v>
      </c>
      <c r="M1929" s="23">
        <v>86.3787306723957</v>
      </c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</row>
    <row r="1930" spans="1:39" ht="12.75">
      <c r="A1930" s="18" t="s">
        <v>2132</v>
      </c>
      <c r="B1930" s="18" t="s">
        <v>2496</v>
      </c>
      <c r="C1930" s="20">
        <v>22.963704535108782</v>
      </c>
      <c r="D1930" s="20">
        <v>22.957460116687574</v>
      </c>
      <c r="E1930" s="20">
        <v>22.957460116687574</v>
      </c>
      <c r="F1930" s="20">
        <v>0</v>
      </c>
      <c r="G1930" s="20">
        <v>0.006244418421208088</v>
      </c>
      <c r="H1930" s="20">
        <v>1537195</v>
      </c>
      <c r="I1930" s="20">
        <v>1537195</v>
      </c>
      <c r="J1930" s="20">
        <v>1537195</v>
      </c>
      <c r="K1930" s="20">
        <v>0</v>
      </c>
      <c r="L1930" s="20">
        <v>0</v>
      </c>
      <c r="M1930" s="23">
        <v>0</v>
      </c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</row>
    <row r="1931" spans="1:39" ht="12.75">
      <c r="A1931" s="18" t="s">
        <v>2133</v>
      </c>
      <c r="B1931" s="18" t="s">
        <v>2497</v>
      </c>
      <c r="C1931" s="20">
        <v>522.9466434851369</v>
      </c>
      <c r="D1931" s="20">
        <v>79.26615747610128</v>
      </c>
      <c r="E1931" s="20">
        <v>58.60587654097907</v>
      </c>
      <c r="F1931" s="20">
        <v>20.66028093512222</v>
      </c>
      <c r="G1931" s="20">
        <v>443.6804860090355</v>
      </c>
      <c r="H1931" s="20">
        <v>219846</v>
      </c>
      <c r="I1931" s="20">
        <v>164948</v>
      </c>
      <c r="J1931" s="20">
        <v>125081</v>
      </c>
      <c r="K1931" s="20">
        <v>39867</v>
      </c>
      <c r="L1931" s="20">
        <v>54898</v>
      </c>
      <c r="M1931" s="23">
        <v>123.73318577477849</v>
      </c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</row>
    <row r="1932" spans="1:39" ht="12.75">
      <c r="A1932" s="18" t="s">
        <v>2134</v>
      </c>
      <c r="B1932" s="18" t="s">
        <v>4856</v>
      </c>
      <c r="C1932" s="20">
        <v>1212.7004694607283</v>
      </c>
      <c r="D1932" s="20">
        <v>73.47797851191103</v>
      </c>
      <c r="E1932" s="20">
        <v>54.02429581856013</v>
      </c>
      <c r="F1932" s="20">
        <v>19.45368269335091</v>
      </c>
      <c r="G1932" s="20">
        <v>1139.2224909488173</v>
      </c>
      <c r="H1932" s="20">
        <v>235469</v>
      </c>
      <c r="I1932" s="20">
        <v>151858</v>
      </c>
      <c r="J1932" s="20">
        <v>112098</v>
      </c>
      <c r="K1932" s="20">
        <v>39760</v>
      </c>
      <c r="L1932" s="20">
        <v>83611</v>
      </c>
      <c r="M1932" s="23">
        <v>73.3930383786256</v>
      </c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</row>
    <row r="1933" spans="1:39" ht="12.75">
      <c r="A1933" s="18" t="s">
        <v>2135</v>
      </c>
      <c r="B1933" s="18" t="s">
        <v>2498</v>
      </c>
      <c r="C1933" s="20">
        <v>780.2919386268611</v>
      </c>
      <c r="D1933" s="20">
        <v>173.44325679644695</v>
      </c>
      <c r="E1933" s="20">
        <v>171.18217307923226</v>
      </c>
      <c r="F1933" s="20">
        <v>2.26108371721468</v>
      </c>
      <c r="G1933" s="20">
        <v>606.8486818304142</v>
      </c>
      <c r="H1933" s="20">
        <v>458336</v>
      </c>
      <c r="I1933" s="20">
        <v>397264</v>
      </c>
      <c r="J1933" s="20">
        <v>393800</v>
      </c>
      <c r="K1933" s="20">
        <v>3464</v>
      </c>
      <c r="L1933" s="20">
        <v>61072</v>
      </c>
      <c r="M1933" s="23">
        <v>100.63793797127629</v>
      </c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</row>
    <row r="1934" spans="1:39" ht="12.75">
      <c r="A1934" s="18" t="s">
        <v>2136</v>
      </c>
      <c r="B1934" s="18" t="s">
        <v>2499</v>
      </c>
      <c r="C1934" s="20">
        <v>644.3808813382893</v>
      </c>
      <c r="D1934" s="20">
        <v>31.955673625372732</v>
      </c>
      <c r="E1934" s="20">
        <v>11.90384645827228</v>
      </c>
      <c r="F1934" s="20">
        <v>20.051827167100452</v>
      </c>
      <c r="G1934" s="20">
        <v>612.4252077129166</v>
      </c>
      <c r="H1934" s="20">
        <v>100224</v>
      </c>
      <c r="I1934" s="20">
        <v>49583</v>
      </c>
      <c r="J1934" s="20">
        <v>12540</v>
      </c>
      <c r="K1934" s="20">
        <v>37043</v>
      </c>
      <c r="L1934" s="20">
        <v>50641</v>
      </c>
      <c r="M1934" s="23">
        <v>82.68928084968495</v>
      </c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</row>
    <row r="1935" spans="1:39" ht="12.75">
      <c r="A1935" s="18" t="s">
        <v>2137</v>
      </c>
      <c r="B1935" s="18" t="s">
        <v>2582</v>
      </c>
      <c r="C1935" s="20">
        <v>816.3360650009479</v>
      </c>
      <c r="D1935" s="20">
        <v>165.16209039947213</v>
      </c>
      <c r="E1935" s="20">
        <v>129.92952992537045</v>
      </c>
      <c r="F1935" s="20">
        <v>35.23256047410167</v>
      </c>
      <c r="G1935" s="20">
        <v>651.1739746014757</v>
      </c>
      <c r="H1935" s="20">
        <v>341367</v>
      </c>
      <c r="I1935" s="20">
        <v>258198</v>
      </c>
      <c r="J1935" s="20">
        <v>205899</v>
      </c>
      <c r="K1935" s="20">
        <v>52299</v>
      </c>
      <c r="L1935" s="20">
        <v>83169</v>
      </c>
      <c r="M1935" s="23">
        <v>127.72162777374537</v>
      </c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</row>
    <row r="1936" spans="1:39" ht="12.75">
      <c r="A1936" s="18" t="s">
        <v>2138</v>
      </c>
      <c r="B1936" s="18" t="s">
        <v>2500</v>
      </c>
      <c r="C1936" s="20">
        <v>391.3947582097712</v>
      </c>
      <c r="D1936" s="20">
        <v>11.7612808219945</v>
      </c>
      <c r="E1936" s="20">
        <v>0</v>
      </c>
      <c r="F1936" s="20">
        <v>11.7612808219945</v>
      </c>
      <c r="G1936" s="20">
        <v>379.63347738777674</v>
      </c>
      <c r="H1936" s="20">
        <v>44171</v>
      </c>
      <c r="I1936" s="20">
        <v>18925</v>
      </c>
      <c r="J1936" s="20">
        <v>0</v>
      </c>
      <c r="K1936" s="20">
        <v>18925</v>
      </c>
      <c r="L1936" s="20">
        <v>25246</v>
      </c>
      <c r="M1936" s="23">
        <v>66.50098451199672</v>
      </c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</row>
    <row r="1937" spans="1:39" ht="12.75">
      <c r="A1937" s="18" t="s">
        <v>2139</v>
      </c>
      <c r="B1937" s="18" t="s">
        <v>2501</v>
      </c>
      <c r="C1937" s="20">
        <v>953.3001170273433</v>
      </c>
      <c r="D1937" s="20">
        <v>23.148100014169923</v>
      </c>
      <c r="E1937" s="20">
        <v>4.825359373558152</v>
      </c>
      <c r="F1937" s="20">
        <v>18.32274064061177</v>
      </c>
      <c r="G1937" s="20">
        <v>930.1520170131733</v>
      </c>
      <c r="H1937" s="20">
        <v>122377</v>
      </c>
      <c r="I1937" s="20">
        <v>43441</v>
      </c>
      <c r="J1937" s="20">
        <v>6241</v>
      </c>
      <c r="K1937" s="20">
        <v>37200</v>
      </c>
      <c r="L1937" s="20">
        <v>78936</v>
      </c>
      <c r="M1937" s="23">
        <v>84.86354763114174</v>
      </c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</row>
    <row r="1938" spans="1:39" ht="12.75">
      <c r="A1938" s="18" t="s">
        <v>2140</v>
      </c>
      <c r="B1938" s="18" t="s">
        <v>62</v>
      </c>
      <c r="C1938" s="20">
        <v>1002.7931534950094</v>
      </c>
      <c r="D1938" s="20">
        <v>7.140154818951248</v>
      </c>
      <c r="E1938" s="20">
        <v>0</v>
      </c>
      <c r="F1938" s="20">
        <v>7.140154818951248</v>
      </c>
      <c r="G1938" s="20">
        <v>995.6529986760582</v>
      </c>
      <c r="H1938" s="20">
        <v>61676</v>
      </c>
      <c r="I1938" s="20">
        <v>16182</v>
      </c>
      <c r="J1938" s="20">
        <v>0</v>
      </c>
      <c r="K1938" s="20">
        <v>16182</v>
      </c>
      <c r="L1938" s="20">
        <v>45494</v>
      </c>
      <c r="M1938" s="23">
        <v>45.69262590530474</v>
      </c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</row>
    <row r="1939" spans="1:39" ht="12.75">
      <c r="A1939" s="18" t="s">
        <v>2141</v>
      </c>
      <c r="B1939" s="18" t="s">
        <v>787</v>
      </c>
      <c r="C1939" s="20">
        <v>231.2824629255755</v>
      </c>
      <c r="D1939" s="20">
        <v>66.83390881751419</v>
      </c>
      <c r="E1939" s="20">
        <v>63.67696746670744</v>
      </c>
      <c r="F1939" s="20">
        <v>3.1569413508067394</v>
      </c>
      <c r="G1939" s="20">
        <v>164.4485541080613</v>
      </c>
      <c r="H1939" s="20">
        <v>95745</v>
      </c>
      <c r="I1939" s="20">
        <v>72855</v>
      </c>
      <c r="J1939" s="20">
        <v>69433</v>
      </c>
      <c r="K1939" s="20">
        <v>3422</v>
      </c>
      <c r="L1939" s="20">
        <v>22890</v>
      </c>
      <c r="M1939" s="23">
        <v>139.19246735948</v>
      </c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</row>
    <row r="1940" spans="1:39" ht="12.75">
      <c r="A1940" s="18" t="s">
        <v>2142</v>
      </c>
      <c r="B1940" s="18" t="s">
        <v>2502</v>
      </c>
      <c r="C1940" s="20">
        <v>109.23499445751398</v>
      </c>
      <c r="D1940" s="20">
        <v>106.16905373875528</v>
      </c>
      <c r="E1940" s="20">
        <v>106.16905373875528</v>
      </c>
      <c r="F1940" s="20">
        <v>0</v>
      </c>
      <c r="G1940" s="20">
        <v>3.0659407187586996</v>
      </c>
      <c r="H1940" s="20">
        <v>2229379</v>
      </c>
      <c r="I1940" s="20">
        <v>2229379</v>
      </c>
      <c r="J1940" s="20">
        <v>2229379</v>
      </c>
      <c r="K1940" s="20">
        <v>0</v>
      </c>
      <c r="L1940" s="20">
        <v>0</v>
      </c>
      <c r="M1940" s="23">
        <v>0</v>
      </c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</row>
    <row r="1941" spans="1:39" ht="12.75">
      <c r="A1941" s="18" t="s">
        <v>2143</v>
      </c>
      <c r="B1941" s="18" t="s">
        <v>2503</v>
      </c>
      <c r="C1941" s="20">
        <v>653.9629582010454</v>
      </c>
      <c r="D1941" s="20">
        <v>58.70696561728159</v>
      </c>
      <c r="E1941" s="20">
        <v>56.66617747615534</v>
      </c>
      <c r="F1941" s="20">
        <v>2.0407881411262503</v>
      </c>
      <c r="G1941" s="20">
        <v>595.2559925837637</v>
      </c>
      <c r="H1941" s="20">
        <v>152538</v>
      </c>
      <c r="I1941" s="20">
        <v>103338</v>
      </c>
      <c r="J1941" s="20">
        <v>99345</v>
      </c>
      <c r="K1941" s="20">
        <v>3993</v>
      </c>
      <c r="L1941" s="20">
        <v>49200</v>
      </c>
      <c r="M1941" s="23">
        <v>82.65351481207749</v>
      </c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</row>
    <row r="1942" spans="1:39" ht="12.75">
      <c r="A1942" s="18" t="s">
        <v>2144</v>
      </c>
      <c r="B1942" s="18" t="s">
        <v>4796</v>
      </c>
      <c r="C1942" s="20">
        <v>58.47856384167834</v>
      </c>
      <c r="D1942" s="20">
        <v>58.47856384167834</v>
      </c>
      <c r="E1942" s="20">
        <v>58.47856384167834</v>
      </c>
      <c r="F1942" s="20">
        <v>0</v>
      </c>
      <c r="G1942" s="20">
        <v>0</v>
      </c>
      <c r="H1942" s="20">
        <v>443728</v>
      </c>
      <c r="I1942" s="20">
        <v>443728</v>
      </c>
      <c r="J1942" s="20">
        <v>443728</v>
      </c>
      <c r="K1942" s="20">
        <v>0</v>
      </c>
      <c r="L1942" s="20">
        <v>0</v>
      </c>
      <c r="M1942" s="23">
        <v>0</v>
      </c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</row>
    <row r="1943" spans="1:39" ht="12.75">
      <c r="A1943" s="18" t="s">
        <v>2145</v>
      </c>
      <c r="B1943" s="18" t="s">
        <v>2504</v>
      </c>
      <c r="C1943" s="20">
        <v>174.2182002036299</v>
      </c>
      <c r="D1943" s="20">
        <v>117.4070953087518</v>
      </c>
      <c r="E1943" s="20">
        <v>117.4070953087518</v>
      </c>
      <c r="F1943" s="20">
        <v>0</v>
      </c>
      <c r="G1943" s="20">
        <v>56.81110489487809</v>
      </c>
      <c r="H1943" s="20">
        <v>286753</v>
      </c>
      <c r="I1943" s="20">
        <v>284279</v>
      </c>
      <c r="J1943" s="20">
        <v>284279</v>
      </c>
      <c r="K1943" s="20">
        <v>0</v>
      </c>
      <c r="L1943" s="20">
        <v>2474</v>
      </c>
      <c r="M1943" s="23">
        <v>43.54782404915078</v>
      </c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</row>
    <row r="1944" spans="1:39" ht="12.75">
      <c r="A1944" s="18" t="s">
        <v>2146</v>
      </c>
      <c r="B1944" s="18" t="s">
        <v>2505</v>
      </c>
      <c r="C1944" s="20">
        <v>2685.591843298418</v>
      </c>
      <c r="D1944" s="20">
        <v>18.852740142540927</v>
      </c>
      <c r="E1944" s="20">
        <v>0</v>
      </c>
      <c r="F1944" s="20">
        <v>18.852740142540927</v>
      </c>
      <c r="G1944" s="20">
        <v>2666.7391031558773</v>
      </c>
      <c r="H1944" s="20">
        <v>111931</v>
      </c>
      <c r="I1944" s="20">
        <v>43996</v>
      </c>
      <c r="J1944" s="20">
        <v>0</v>
      </c>
      <c r="K1944" s="20">
        <v>43996</v>
      </c>
      <c r="L1944" s="20">
        <v>67935</v>
      </c>
      <c r="M1944" s="23">
        <v>25.474933006983786</v>
      </c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</row>
    <row r="1945" spans="1:39" ht="12.75">
      <c r="A1945" s="18" t="s">
        <v>2147</v>
      </c>
      <c r="B1945" s="18" t="s">
        <v>2506</v>
      </c>
      <c r="C1945" s="20">
        <v>811.8426347098235</v>
      </c>
      <c r="D1945" s="20">
        <v>95.14799576678392</v>
      </c>
      <c r="E1945" s="20">
        <v>90.30804755070767</v>
      </c>
      <c r="F1945" s="20">
        <v>4.83994821607626</v>
      </c>
      <c r="G1945" s="20">
        <v>716.6946389430396</v>
      </c>
      <c r="H1945" s="20">
        <v>200635</v>
      </c>
      <c r="I1945" s="20">
        <v>137741</v>
      </c>
      <c r="J1945" s="20">
        <v>125632</v>
      </c>
      <c r="K1945" s="20">
        <v>12109</v>
      </c>
      <c r="L1945" s="20">
        <v>62894</v>
      </c>
      <c r="M1945" s="23">
        <v>87.75564456956764</v>
      </c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</row>
    <row r="1946" spans="1:39" ht="12.75">
      <c r="A1946" s="18" t="s">
        <v>2148</v>
      </c>
      <c r="B1946" s="18" t="s">
        <v>2507</v>
      </c>
      <c r="C1946" s="20">
        <v>206.10238406049746</v>
      </c>
      <c r="D1946" s="20">
        <v>56.266587206992455</v>
      </c>
      <c r="E1946" s="20">
        <v>56.266587206992455</v>
      </c>
      <c r="F1946" s="20">
        <v>0</v>
      </c>
      <c r="G1946" s="20">
        <v>149.835796853505</v>
      </c>
      <c r="H1946" s="20">
        <v>146555</v>
      </c>
      <c r="I1946" s="20">
        <v>133403</v>
      </c>
      <c r="J1946" s="20">
        <v>133403</v>
      </c>
      <c r="K1946" s="20">
        <v>0</v>
      </c>
      <c r="L1946" s="20">
        <v>13152</v>
      </c>
      <c r="M1946" s="23">
        <v>87.77608739825209</v>
      </c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</row>
    <row r="1947" spans="1:39" ht="12.75">
      <c r="A1947" s="18" t="s">
        <v>2149</v>
      </c>
      <c r="B1947" s="18" t="s">
        <v>620</v>
      </c>
      <c r="C1947" s="20">
        <v>622.0207266969447</v>
      </c>
      <c r="D1947" s="20">
        <v>3.0865122029287337</v>
      </c>
      <c r="E1947" s="20">
        <v>0</v>
      </c>
      <c r="F1947" s="20">
        <v>3.0865122029287337</v>
      </c>
      <c r="G1947" s="20">
        <v>618.934214494016</v>
      </c>
      <c r="H1947" s="20">
        <v>31582</v>
      </c>
      <c r="I1947" s="20">
        <v>5270</v>
      </c>
      <c r="J1947" s="20">
        <v>0</v>
      </c>
      <c r="K1947" s="20">
        <v>5270</v>
      </c>
      <c r="L1947" s="20">
        <v>26312</v>
      </c>
      <c r="M1947" s="23">
        <v>42.51178781820986</v>
      </c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</row>
    <row r="1948" spans="1:39" ht="12.75">
      <c r="A1948" s="18" t="s">
        <v>2150</v>
      </c>
      <c r="B1948" s="18" t="s">
        <v>2842</v>
      </c>
      <c r="C1948" s="20">
        <v>328.7067744970739</v>
      </c>
      <c r="D1948" s="20">
        <v>2.6567029331739507</v>
      </c>
      <c r="E1948" s="20">
        <v>0</v>
      </c>
      <c r="F1948" s="20">
        <v>2.6567029331739507</v>
      </c>
      <c r="G1948" s="20">
        <v>326.05007156389996</v>
      </c>
      <c r="H1948" s="20">
        <v>19224</v>
      </c>
      <c r="I1948" s="20">
        <v>3882</v>
      </c>
      <c r="J1948" s="20">
        <v>0</v>
      </c>
      <c r="K1948" s="20">
        <v>3882</v>
      </c>
      <c r="L1948" s="20">
        <v>15342</v>
      </c>
      <c r="M1948" s="23">
        <v>47.05412247392574</v>
      </c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</row>
    <row r="1949" spans="1:39" ht="12.75">
      <c r="A1949" s="18" t="s">
        <v>2151</v>
      </c>
      <c r="B1949" s="18" t="s">
        <v>621</v>
      </c>
      <c r="C1949" s="20">
        <v>324.91232447346385</v>
      </c>
      <c r="D1949" s="20">
        <v>9.015499655790576</v>
      </c>
      <c r="E1949" s="20">
        <v>0</v>
      </c>
      <c r="F1949" s="20">
        <v>9.015499655790576</v>
      </c>
      <c r="G1949" s="20">
        <v>315.89682481767323</v>
      </c>
      <c r="H1949" s="20">
        <v>33342</v>
      </c>
      <c r="I1949" s="20">
        <v>14198</v>
      </c>
      <c r="J1949" s="20">
        <v>0</v>
      </c>
      <c r="K1949" s="20">
        <v>14198</v>
      </c>
      <c r="L1949" s="20">
        <v>19144</v>
      </c>
      <c r="M1949" s="23">
        <v>60.60206528207233</v>
      </c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</row>
    <row r="1950" spans="1:39" ht="12.75">
      <c r="A1950" s="18" t="s">
        <v>2152</v>
      </c>
      <c r="B1950" s="18" t="s">
        <v>2883</v>
      </c>
      <c r="C1950" s="20">
        <v>1392.6397843546295</v>
      </c>
      <c r="D1950" s="20">
        <v>17.48575382250068</v>
      </c>
      <c r="E1950" s="20">
        <v>0</v>
      </c>
      <c r="F1950" s="20">
        <v>17.48575382250068</v>
      </c>
      <c r="G1950" s="20">
        <v>1375.154030532129</v>
      </c>
      <c r="H1950" s="20">
        <v>98726</v>
      </c>
      <c r="I1950" s="20">
        <v>37242</v>
      </c>
      <c r="J1950" s="20">
        <v>0</v>
      </c>
      <c r="K1950" s="20">
        <v>37242</v>
      </c>
      <c r="L1950" s="20">
        <v>61484</v>
      </c>
      <c r="M1950" s="23">
        <v>44.7106277805172</v>
      </c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</row>
    <row r="1951" spans="1:39" ht="12.75">
      <c r="A1951" s="18" t="s">
        <v>2153</v>
      </c>
      <c r="B1951" s="18" t="s">
        <v>4432</v>
      </c>
      <c r="C1951" s="20">
        <v>912.1962719590362</v>
      </c>
      <c r="D1951" s="20">
        <v>589.9984366753115</v>
      </c>
      <c r="E1951" s="20">
        <v>539.3150336699752</v>
      </c>
      <c r="F1951" s="20">
        <v>50.68340300533631</v>
      </c>
      <c r="G1951" s="20">
        <v>322.1978352837247</v>
      </c>
      <c r="H1951" s="20">
        <v>1419369</v>
      </c>
      <c r="I1951" s="20">
        <v>1376543</v>
      </c>
      <c r="J1951" s="20">
        <v>1326532</v>
      </c>
      <c r="K1951" s="20">
        <v>50011</v>
      </c>
      <c r="L1951" s="20">
        <v>42826</v>
      </c>
      <c r="M1951" s="23">
        <v>132.91833560051012</v>
      </c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</row>
    <row r="1952" spans="1:39" ht="12.75">
      <c r="A1952" s="18" t="s">
        <v>2154</v>
      </c>
      <c r="B1952" s="18" t="s">
        <v>2884</v>
      </c>
      <c r="C1952" s="20">
        <v>969.7127416946687</v>
      </c>
      <c r="D1952" s="20">
        <v>16.60806805269358</v>
      </c>
      <c r="E1952" s="20">
        <v>0.4548919630284715</v>
      </c>
      <c r="F1952" s="20">
        <v>16.153176089665106</v>
      </c>
      <c r="G1952" s="20">
        <v>953.1046736419751</v>
      </c>
      <c r="H1952" s="20">
        <v>73966</v>
      </c>
      <c r="I1952" s="20">
        <v>21236</v>
      </c>
      <c r="J1952" s="20">
        <v>457</v>
      </c>
      <c r="K1952" s="20">
        <v>20779</v>
      </c>
      <c r="L1952" s="20">
        <v>52730</v>
      </c>
      <c r="M1952" s="23">
        <v>55.324458538755984</v>
      </c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</row>
    <row r="1953" spans="1:39" ht="12.75">
      <c r="A1953" s="18" t="s">
        <v>2155</v>
      </c>
      <c r="B1953" s="18" t="s">
        <v>622</v>
      </c>
      <c r="C1953" s="20">
        <v>518.69110379835</v>
      </c>
      <c r="D1953" s="20">
        <v>13.189772713671427</v>
      </c>
      <c r="E1953" s="20">
        <v>7.235430752129446</v>
      </c>
      <c r="F1953" s="20">
        <v>5.954341961541981</v>
      </c>
      <c r="G1953" s="20">
        <v>505.5013310846786</v>
      </c>
      <c r="H1953" s="20">
        <v>51784</v>
      </c>
      <c r="I1953" s="20">
        <v>18034</v>
      </c>
      <c r="J1953" s="20">
        <v>7892</v>
      </c>
      <c r="K1953" s="20">
        <v>10142</v>
      </c>
      <c r="L1953" s="20">
        <v>33750</v>
      </c>
      <c r="M1953" s="23">
        <v>66.76540282808158</v>
      </c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</row>
    <row r="1954" spans="1:39" ht="12.75">
      <c r="A1954" s="18" t="s">
        <v>2156</v>
      </c>
      <c r="B1954" s="18" t="s">
        <v>623</v>
      </c>
      <c r="C1954" s="20">
        <v>476.05017581128595</v>
      </c>
      <c r="D1954" s="20">
        <v>32.44294019327465</v>
      </c>
      <c r="E1954" s="20">
        <v>29.70791774340703</v>
      </c>
      <c r="F1954" s="20">
        <v>2.735022449867625</v>
      </c>
      <c r="G1954" s="20">
        <v>443.6072356180113</v>
      </c>
      <c r="H1954" s="20">
        <v>96501</v>
      </c>
      <c r="I1954" s="20">
        <v>56360</v>
      </c>
      <c r="J1954" s="20">
        <v>53528</v>
      </c>
      <c r="K1954" s="20">
        <v>2832</v>
      </c>
      <c r="L1954" s="20">
        <v>40141</v>
      </c>
      <c r="M1954" s="23">
        <v>90.48770348409123</v>
      </c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</row>
    <row r="1955" spans="1:39" ht="12.75">
      <c r="A1955" s="18" t="s">
        <v>2157</v>
      </c>
      <c r="B1955" s="18" t="s">
        <v>624</v>
      </c>
      <c r="C1955" s="20">
        <v>1126.4750584267988</v>
      </c>
      <c r="D1955" s="20">
        <v>71.93074884758376</v>
      </c>
      <c r="E1955" s="20">
        <v>52.82636709828945</v>
      </c>
      <c r="F1955" s="20">
        <v>19.104381749294305</v>
      </c>
      <c r="G1955" s="20">
        <v>1054.544309579215</v>
      </c>
      <c r="H1955" s="20">
        <v>177749</v>
      </c>
      <c r="I1955" s="20">
        <v>89994</v>
      </c>
      <c r="J1955" s="20">
        <v>68142</v>
      </c>
      <c r="K1955" s="20">
        <v>21852</v>
      </c>
      <c r="L1955" s="20">
        <v>87755</v>
      </c>
      <c r="M1955" s="23">
        <v>83.21603862716405</v>
      </c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</row>
    <row r="1956" spans="1:39" ht="12.75">
      <c r="A1956" s="18" t="s">
        <v>2158</v>
      </c>
      <c r="B1956" s="18" t="s">
        <v>4818</v>
      </c>
      <c r="C1956" s="20">
        <v>869.2900378495232</v>
      </c>
      <c r="D1956" s="20">
        <v>24.676187541819612</v>
      </c>
      <c r="E1956" s="20">
        <v>23.173043324827518</v>
      </c>
      <c r="F1956" s="20">
        <v>1.5031442169920923</v>
      </c>
      <c r="G1956" s="20">
        <v>844.6138503077035</v>
      </c>
      <c r="H1956" s="20">
        <v>63303</v>
      </c>
      <c r="I1956" s="20">
        <v>38068</v>
      </c>
      <c r="J1956" s="20">
        <v>35279</v>
      </c>
      <c r="K1956" s="20">
        <v>2789</v>
      </c>
      <c r="L1956" s="20">
        <v>25235</v>
      </c>
      <c r="M1956" s="23">
        <v>29.877558828577783</v>
      </c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</row>
    <row r="1957" spans="1:39" ht="12.75">
      <c r="A1957" s="18" t="s">
        <v>2159</v>
      </c>
      <c r="B1957" s="18" t="s">
        <v>4284</v>
      </c>
      <c r="C1957" s="20">
        <v>835.4361656575905</v>
      </c>
      <c r="D1957" s="20">
        <v>7.910743774210973</v>
      </c>
      <c r="E1957" s="20">
        <v>5.122099171696603</v>
      </c>
      <c r="F1957" s="20">
        <v>2.7886446025143696</v>
      </c>
      <c r="G1957" s="20">
        <v>827.5254218833796</v>
      </c>
      <c r="H1957" s="20">
        <v>61042</v>
      </c>
      <c r="I1957" s="20">
        <v>18091</v>
      </c>
      <c r="J1957" s="20">
        <v>12942</v>
      </c>
      <c r="K1957" s="20">
        <v>5149</v>
      </c>
      <c r="L1957" s="20">
        <v>42951</v>
      </c>
      <c r="M1957" s="23">
        <v>51.90293719587135</v>
      </c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</row>
    <row r="1958" spans="1:39" ht="12.75">
      <c r="A1958" s="18" t="s">
        <v>2160</v>
      </c>
      <c r="B1958" s="18" t="s">
        <v>4819</v>
      </c>
      <c r="C1958" s="20">
        <v>604.2123438171454</v>
      </c>
      <c r="D1958" s="20">
        <v>29.999820076733798</v>
      </c>
      <c r="E1958" s="20">
        <v>8.489018310088097</v>
      </c>
      <c r="F1958" s="20">
        <v>21.510801766645702</v>
      </c>
      <c r="G1958" s="20">
        <v>574.2125237404116</v>
      </c>
      <c r="H1958" s="20">
        <v>93765</v>
      </c>
      <c r="I1958" s="20">
        <v>34710</v>
      </c>
      <c r="J1958" s="20">
        <v>8990</v>
      </c>
      <c r="K1958" s="20">
        <v>25720</v>
      </c>
      <c r="L1958" s="20">
        <v>59055</v>
      </c>
      <c r="M1958" s="23">
        <v>102.84519678413949</v>
      </c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</row>
    <row r="1959" spans="1:39" ht="12.75">
      <c r="A1959" s="18" t="s">
        <v>2161</v>
      </c>
      <c r="B1959" s="18" t="s">
        <v>625</v>
      </c>
      <c r="C1959" s="20">
        <v>432.8235856235905</v>
      </c>
      <c r="D1959" s="20">
        <v>274.68046515955837</v>
      </c>
      <c r="E1959" s="20">
        <v>274.68046515955837</v>
      </c>
      <c r="F1959" s="20">
        <v>0</v>
      </c>
      <c r="G1959" s="20">
        <v>158.14312046403214</v>
      </c>
      <c r="H1959" s="20">
        <v>923459</v>
      </c>
      <c r="I1959" s="20">
        <v>891202</v>
      </c>
      <c r="J1959" s="20">
        <v>891202</v>
      </c>
      <c r="K1959" s="20">
        <v>0</v>
      </c>
      <c r="L1959" s="20">
        <v>32257</v>
      </c>
      <c r="M1959" s="23">
        <v>203.97346343836998</v>
      </c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</row>
    <row r="1960" spans="1:39" ht="12.75">
      <c r="A1960" s="18" t="s">
        <v>2162</v>
      </c>
      <c r="B1960" s="18" t="s">
        <v>626</v>
      </c>
      <c r="C1960" s="20">
        <v>592.9130167533272</v>
      </c>
      <c r="D1960" s="20">
        <v>12.89693910369642</v>
      </c>
      <c r="E1960" s="20">
        <v>0</v>
      </c>
      <c r="F1960" s="20">
        <v>12.89693910369642</v>
      </c>
      <c r="G1960" s="20">
        <v>580.0160776496307</v>
      </c>
      <c r="H1960" s="20">
        <v>43424</v>
      </c>
      <c r="I1960" s="20">
        <v>15501</v>
      </c>
      <c r="J1960" s="20">
        <v>0</v>
      </c>
      <c r="K1960" s="20">
        <v>15501</v>
      </c>
      <c r="L1960" s="20">
        <v>27923</v>
      </c>
      <c r="M1960" s="23">
        <v>48.14176895432095</v>
      </c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</row>
    <row r="1961" spans="1:39" ht="12.75">
      <c r="A1961" s="18" t="s">
        <v>2163</v>
      </c>
      <c r="B1961" s="18" t="s">
        <v>627</v>
      </c>
      <c r="C1961" s="20">
        <v>338.2354821036196</v>
      </c>
      <c r="D1961" s="20">
        <v>2.5034113991813878</v>
      </c>
      <c r="E1961" s="20">
        <v>0</v>
      </c>
      <c r="F1961" s="20">
        <v>2.5034113991813878</v>
      </c>
      <c r="G1961" s="20">
        <v>335.7320707044382</v>
      </c>
      <c r="H1961" s="20">
        <v>24621</v>
      </c>
      <c r="I1961" s="20">
        <v>6616</v>
      </c>
      <c r="J1961" s="20">
        <v>0</v>
      </c>
      <c r="K1961" s="20">
        <v>6616</v>
      </c>
      <c r="L1961" s="20">
        <v>18005</v>
      </c>
      <c r="M1961" s="23">
        <v>53.629073809426764</v>
      </c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</row>
    <row r="1962" spans="1:39" ht="12.75">
      <c r="A1962" s="18"/>
      <c r="B1962" s="18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  <c r="M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</row>
    <row r="1963" spans="1:39" ht="12.75">
      <c r="A1963" s="21" t="s">
        <v>2164</v>
      </c>
      <c r="B1963" s="21" t="s">
        <v>4920</v>
      </c>
      <c r="C1963" s="22">
        <v>48710.788188230625</v>
      </c>
      <c r="D1963" s="22">
        <v>3546.244469386597</v>
      </c>
      <c r="E1963" s="22">
        <v>2544.4667804121477</v>
      </c>
      <c r="F1963" s="22">
        <v>1001.777688974449</v>
      </c>
      <c r="G1963" s="22">
        <v>45164.54371884403</v>
      </c>
      <c r="H1963" s="22">
        <v>8049313</v>
      </c>
      <c r="I1963" s="22">
        <v>4849482</v>
      </c>
      <c r="J1963" s="22">
        <v>3760871</v>
      </c>
      <c r="K1963" s="22">
        <v>1088611</v>
      </c>
      <c r="L1963" s="22">
        <v>3199831</v>
      </c>
      <c r="M1963" s="7"/>
      <c r="O1963" s="21" t="s">
        <v>2164</v>
      </c>
      <c r="P1963" s="21" t="s">
        <v>4920</v>
      </c>
      <c r="Q1963" s="22">
        <v>48710.788188230625</v>
      </c>
      <c r="R1963" s="22">
        <v>3546.244469386597</v>
      </c>
      <c r="S1963" s="22">
        <v>2544.4667804121477</v>
      </c>
      <c r="T1963" s="22">
        <v>1001.777688974449</v>
      </c>
      <c r="U1963" s="22">
        <v>45164.54371884403</v>
      </c>
      <c r="V1963" s="22">
        <v>8049313</v>
      </c>
      <c r="W1963" s="22">
        <v>4849482</v>
      </c>
      <c r="X1963" s="22">
        <v>3760871</v>
      </c>
      <c r="Y1963" s="22">
        <v>1088611</v>
      </c>
      <c r="Z1963" s="22">
        <v>3199831</v>
      </c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</row>
    <row r="1964" spans="1:39" ht="12.75">
      <c r="A1964" s="18" t="s">
        <v>2165</v>
      </c>
      <c r="B1964" s="18" t="s">
        <v>628</v>
      </c>
      <c r="C1964" s="20">
        <v>429.98839494933</v>
      </c>
      <c r="D1964" s="20">
        <v>62.812187523286745</v>
      </c>
      <c r="E1964" s="20">
        <v>62.812187523286745</v>
      </c>
      <c r="F1964" s="20">
        <v>0</v>
      </c>
      <c r="G1964" s="20">
        <v>367.1762074260432</v>
      </c>
      <c r="H1964" s="20">
        <v>130800</v>
      </c>
      <c r="I1964" s="20">
        <v>90821</v>
      </c>
      <c r="J1964" s="20">
        <v>90821</v>
      </c>
      <c r="K1964" s="20">
        <v>0</v>
      </c>
      <c r="L1964" s="20">
        <v>39979</v>
      </c>
      <c r="M1964" s="23">
        <v>108.8823273170623</v>
      </c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</row>
    <row r="1965" spans="1:39" ht="12.75">
      <c r="A1965" s="18" t="s">
        <v>2166</v>
      </c>
      <c r="B1965" s="18" t="s">
        <v>4864</v>
      </c>
      <c r="C1965" s="20">
        <v>260.18408505351175</v>
      </c>
      <c r="D1965" s="20">
        <v>8.068683583314703</v>
      </c>
      <c r="E1965" s="20">
        <v>4.147452908173883</v>
      </c>
      <c r="F1965" s="20">
        <v>3.921230675140821</v>
      </c>
      <c r="G1965" s="20">
        <v>252.115401470197</v>
      </c>
      <c r="H1965" s="20">
        <v>33603</v>
      </c>
      <c r="I1965" s="20">
        <v>5910</v>
      </c>
      <c r="J1965" s="20">
        <v>2567</v>
      </c>
      <c r="K1965" s="20">
        <v>3343</v>
      </c>
      <c r="L1965" s="20">
        <v>27693</v>
      </c>
      <c r="M1965" s="23">
        <v>109.8425555856953</v>
      </c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</row>
    <row r="1966" spans="1:39" ht="12.75">
      <c r="A1966" s="18" t="s">
        <v>2167</v>
      </c>
      <c r="B1966" s="18" t="s">
        <v>629</v>
      </c>
      <c r="C1966" s="20">
        <v>234.64920407120792</v>
      </c>
      <c r="D1966" s="20">
        <v>0</v>
      </c>
      <c r="E1966" s="20">
        <v>0</v>
      </c>
      <c r="F1966" s="20">
        <v>0</v>
      </c>
      <c r="G1966" s="20">
        <v>234.64920407120792</v>
      </c>
      <c r="H1966" s="20">
        <v>10677</v>
      </c>
      <c r="I1966" s="20">
        <v>0</v>
      </c>
      <c r="J1966" s="20">
        <v>0</v>
      </c>
      <c r="K1966" s="20">
        <v>0</v>
      </c>
      <c r="L1966" s="20">
        <v>10677</v>
      </c>
      <c r="M1966" s="23">
        <v>45.501965550072356</v>
      </c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</row>
    <row r="1967" spans="1:39" ht="12.75">
      <c r="A1967" s="18" t="s">
        <v>2168</v>
      </c>
      <c r="B1967" s="18" t="s">
        <v>630</v>
      </c>
      <c r="C1967" s="20">
        <v>531.5659246955494</v>
      </c>
      <c r="D1967" s="20">
        <v>8.39814509151183</v>
      </c>
      <c r="E1967" s="20">
        <v>0</v>
      </c>
      <c r="F1967" s="20">
        <v>8.39814509151183</v>
      </c>
      <c r="G1967" s="20">
        <v>523.1677796040375</v>
      </c>
      <c r="H1967" s="20">
        <v>25275</v>
      </c>
      <c r="I1967" s="20">
        <v>6741</v>
      </c>
      <c r="J1967" s="20">
        <v>0</v>
      </c>
      <c r="K1967" s="20">
        <v>6741</v>
      </c>
      <c r="L1967" s="20">
        <v>18534</v>
      </c>
      <c r="M1967" s="23">
        <v>35.42649360789681</v>
      </c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</row>
    <row r="1968" spans="1:39" ht="12.75">
      <c r="A1968" s="18" t="s">
        <v>2169</v>
      </c>
      <c r="B1968" s="18" t="s">
        <v>631</v>
      </c>
      <c r="C1968" s="20">
        <v>426.128564826237</v>
      </c>
      <c r="D1968" s="20">
        <v>0</v>
      </c>
      <c r="E1968" s="20">
        <v>0</v>
      </c>
      <c r="F1968" s="20">
        <v>0</v>
      </c>
      <c r="G1968" s="20">
        <v>426.128564826237</v>
      </c>
      <c r="H1968" s="20">
        <v>24384</v>
      </c>
      <c r="I1968" s="20">
        <v>0</v>
      </c>
      <c r="J1968" s="20">
        <v>0</v>
      </c>
      <c r="K1968" s="20">
        <v>0</v>
      </c>
      <c r="L1968" s="20">
        <v>24384</v>
      </c>
      <c r="M1968" s="23">
        <v>57.22216723477126</v>
      </c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</row>
    <row r="1969" spans="1:39" ht="12.75">
      <c r="A1969" s="18" t="s">
        <v>2170</v>
      </c>
      <c r="B1969" s="18" t="s">
        <v>632</v>
      </c>
      <c r="C1969" s="20">
        <v>247.00391120748202</v>
      </c>
      <c r="D1969" s="20">
        <v>0</v>
      </c>
      <c r="E1969" s="20">
        <v>0</v>
      </c>
      <c r="F1969" s="20">
        <v>0</v>
      </c>
      <c r="G1969" s="20">
        <v>247.00391120748202</v>
      </c>
      <c r="H1969" s="20">
        <v>17167</v>
      </c>
      <c r="I1969" s="20">
        <v>0</v>
      </c>
      <c r="J1969" s="20">
        <v>0</v>
      </c>
      <c r="K1969" s="20">
        <v>0</v>
      </c>
      <c r="L1969" s="20">
        <v>17167</v>
      </c>
      <c r="M1969" s="23">
        <v>69.50092375492713</v>
      </c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</row>
    <row r="1970" spans="1:39" ht="12.75">
      <c r="A1970" s="18" t="s">
        <v>2171</v>
      </c>
      <c r="B1970" s="18" t="s">
        <v>633</v>
      </c>
      <c r="C1970" s="20">
        <v>827.9650667009524</v>
      </c>
      <c r="D1970" s="20">
        <v>12.49882335589324</v>
      </c>
      <c r="E1970" s="20">
        <v>0</v>
      </c>
      <c r="F1970" s="20">
        <v>12.49882335589324</v>
      </c>
      <c r="G1970" s="20">
        <v>815.4662433450592</v>
      </c>
      <c r="H1970" s="20">
        <v>44958</v>
      </c>
      <c r="I1970" s="20">
        <v>14418</v>
      </c>
      <c r="J1970" s="20">
        <v>0</v>
      </c>
      <c r="K1970" s="20">
        <v>14418</v>
      </c>
      <c r="L1970" s="20">
        <v>30540</v>
      </c>
      <c r="M1970" s="23">
        <v>37.45096777363131</v>
      </c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</row>
    <row r="1971" spans="1:39" ht="12.75">
      <c r="A1971" s="18" t="s">
        <v>2172</v>
      </c>
      <c r="B1971" s="18" t="s">
        <v>634</v>
      </c>
      <c r="C1971" s="20">
        <v>699.1919371982858</v>
      </c>
      <c r="D1971" s="20">
        <v>0</v>
      </c>
      <c r="E1971" s="20">
        <v>0</v>
      </c>
      <c r="F1971" s="20">
        <v>0</v>
      </c>
      <c r="G1971" s="20">
        <v>699.1919371982858</v>
      </c>
      <c r="H1971" s="20">
        <v>19773</v>
      </c>
      <c r="I1971" s="20">
        <v>0</v>
      </c>
      <c r="J1971" s="20">
        <v>0</v>
      </c>
      <c r="K1971" s="20">
        <v>0</v>
      </c>
      <c r="L1971" s="20">
        <v>19773</v>
      </c>
      <c r="M1971" s="23">
        <v>28.27978835000856</v>
      </c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</row>
    <row r="1972" spans="1:39" ht="12.75">
      <c r="A1972" s="18" t="s">
        <v>2430</v>
      </c>
      <c r="B1972" s="18" t="s">
        <v>635</v>
      </c>
      <c r="C1972" s="20">
        <v>874.9345341859997</v>
      </c>
      <c r="D1972" s="20">
        <v>3.7762256500307143</v>
      </c>
      <c r="E1972" s="20">
        <v>0</v>
      </c>
      <c r="F1972" s="20">
        <v>3.7762256500307143</v>
      </c>
      <c r="G1972" s="20">
        <v>871.158308535969</v>
      </c>
      <c r="H1972" s="20">
        <v>32278</v>
      </c>
      <c r="I1972" s="20">
        <v>3727</v>
      </c>
      <c r="J1972" s="20">
        <v>0</v>
      </c>
      <c r="K1972" s="20">
        <v>3727</v>
      </c>
      <c r="L1972" s="20">
        <v>28551</v>
      </c>
      <c r="M1972" s="23">
        <v>32.77360695552749</v>
      </c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</row>
    <row r="1973" spans="1:39" ht="12.75">
      <c r="A1973" s="18" t="s">
        <v>2431</v>
      </c>
      <c r="B1973" s="18" t="s">
        <v>636</v>
      </c>
      <c r="C1973" s="20">
        <v>854.7921477007853</v>
      </c>
      <c r="D1973" s="20">
        <v>33.36312646404836</v>
      </c>
      <c r="E1973" s="20">
        <v>13.086127259803405</v>
      </c>
      <c r="F1973" s="20">
        <v>20.276999204244955</v>
      </c>
      <c r="G1973" s="20">
        <v>821.429021236737</v>
      </c>
      <c r="H1973" s="20">
        <v>73143</v>
      </c>
      <c r="I1973" s="20">
        <v>24561</v>
      </c>
      <c r="J1973" s="20">
        <v>8090</v>
      </c>
      <c r="K1973" s="20">
        <v>16471</v>
      </c>
      <c r="L1973" s="20">
        <v>48582</v>
      </c>
      <c r="M1973" s="23">
        <v>59.14327196141102</v>
      </c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</row>
    <row r="1974" spans="1:39" ht="12.75">
      <c r="A1974" s="18" t="s">
        <v>2432</v>
      </c>
      <c r="B1974" s="18" t="s">
        <v>637</v>
      </c>
      <c r="C1974" s="20">
        <v>655.9885366485546</v>
      </c>
      <c r="D1974" s="20">
        <v>125.57496024120529</v>
      </c>
      <c r="E1974" s="20">
        <v>125.57496024120529</v>
      </c>
      <c r="F1974" s="20">
        <v>0</v>
      </c>
      <c r="G1974" s="20">
        <v>530.4135764073494</v>
      </c>
      <c r="H1974" s="20">
        <v>206330</v>
      </c>
      <c r="I1974" s="20">
        <v>146093</v>
      </c>
      <c r="J1974" s="20">
        <v>146093</v>
      </c>
      <c r="K1974" s="20">
        <v>0</v>
      </c>
      <c r="L1974" s="20">
        <v>60237</v>
      </c>
      <c r="M1974" s="23">
        <v>113.56609762518393</v>
      </c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</row>
    <row r="1975" spans="1:39" ht="12.75">
      <c r="A1975" s="18" t="s">
        <v>2433</v>
      </c>
      <c r="B1975" s="18" t="s">
        <v>2669</v>
      </c>
      <c r="C1975" s="20">
        <v>506.7235413377565</v>
      </c>
      <c r="D1975" s="20">
        <v>60.41445440200032</v>
      </c>
      <c r="E1975" s="20">
        <v>60.41445440200032</v>
      </c>
      <c r="F1975" s="20">
        <v>0</v>
      </c>
      <c r="G1975" s="20">
        <v>446.30908693575617</v>
      </c>
      <c r="H1975" s="20">
        <v>89148</v>
      </c>
      <c r="I1975" s="20">
        <v>48107</v>
      </c>
      <c r="J1975" s="20">
        <v>48107</v>
      </c>
      <c r="K1975" s="20">
        <v>0</v>
      </c>
      <c r="L1975" s="20">
        <v>41041</v>
      </c>
      <c r="M1975" s="23">
        <v>91.95645170878548</v>
      </c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</row>
    <row r="1976" spans="1:39" ht="12.75">
      <c r="A1976" s="18" t="s">
        <v>2434</v>
      </c>
      <c r="B1976" s="18" t="s">
        <v>638</v>
      </c>
      <c r="C1976" s="20">
        <v>364.3890022096585</v>
      </c>
      <c r="D1976" s="20">
        <v>68.79868362578586</v>
      </c>
      <c r="E1976" s="20">
        <v>68.79868362578586</v>
      </c>
      <c r="F1976" s="20">
        <v>0</v>
      </c>
      <c r="G1976" s="20">
        <v>295.5903185838726</v>
      </c>
      <c r="H1976" s="20">
        <v>131063</v>
      </c>
      <c r="I1976" s="20">
        <v>94551</v>
      </c>
      <c r="J1976" s="20">
        <v>94551</v>
      </c>
      <c r="K1976" s="20">
        <v>0</v>
      </c>
      <c r="L1976" s="20">
        <v>36512</v>
      </c>
      <c r="M1976" s="23">
        <v>123.52231350107586</v>
      </c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</row>
    <row r="1977" spans="1:39" ht="12.75">
      <c r="A1977" s="18" t="s">
        <v>2435</v>
      </c>
      <c r="B1977" s="18" t="s">
        <v>2248</v>
      </c>
      <c r="C1977" s="20">
        <v>471.5982363658898</v>
      </c>
      <c r="D1977" s="20">
        <v>61.219524917634914</v>
      </c>
      <c r="E1977" s="20">
        <v>61.219524917634914</v>
      </c>
      <c r="F1977" s="20">
        <v>0</v>
      </c>
      <c r="G1977" s="20">
        <v>410.3787114482549</v>
      </c>
      <c r="H1977" s="20">
        <v>77415</v>
      </c>
      <c r="I1977" s="20">
        <v>48167</v>
      </c>
      <c r="J1977" s="20">
        <v>48167</v>
      </c>
      <c r="K1977" s="20">
        <v>0</v>
      </c>
      <c r="L1977" s="20">
        <v>29248</v>
      </c>
      <c r="M1977" s="23">
        <v>71.27075353587857</v>
      </c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</row>
    <row r="1978" spans="1:39" ht="12.75">
      <c r="A1978" s="18" t="s">
        <v>2436</v>
      </c>
      <c r="B1978" s="18" t="s">
        <v>2671</v>
      </c>
      <c r="C1978" s="20">
        <v>240.6767910183541</v>
      </c>
      <c r="D1978" s="20">
        <v>0</v>
      </c>
      <c r="E1978" s="20">
        <v>0</v>
      </c>
      <c r="F1978" s="20">
        <v>0</v>
      </c>
      <c r="G1978" s="20">
        <v>240.6767910183541</v>
      </c>
      <c r="H1978" s="20">
        <v>6885</v>
      </c>
      <c r="I1978" s="20">
        <v>0</v>
      </c>
      <c r="J1978" s="20">
        <v>0</v>
      </c>
      <c r="K1978" s="20">
        <v>0</v>
      </c>
      <c r="L1978" s="20">
        <v>6885</v>
      </c>
      <c r="M1978" s="23">
        <v>28.60682981050278</v>
      </c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</row>
    <row r="1979" spans="1:39" ht="12.75">
      <c r="A1979" s="18" t="s">
        <v>2437</v>
      </c>
      <c r="B1979" s="18" t="s">
        <v>639</v>
      </c>
      <c r="C1979" s="20">
        <v>519.8404003408504</v>
      </c>
      <c r="D1979" s="20">
        <v>38.09587747920554</v>
      </c>
      <c r="E1979" s="20">
        <v>0</v>
      </c>
      <c r="F1979" s="20">
        <v>38.09587747920554</v>
      </c>
      <c r="G1979" s="20">
        <v>481.7445228616448</v>
      </c>
      <c r="H1979" s="20">
        <v>59383</v>
      </c>
      <c r="I1979" s="20">
        <v>36947</v>
      </c>
      <c r="J1979" s="20">
        <v>0</v>
      </c>
      <c r="K1979" s="20">
        <v>36947</v>
      </c>
      <c r="L1979" s="20">
        <v>22436</v>
      </c>
      <c r="M1979" s="23">
        <v>46.57240287180916</v>
      </c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</row>
    <row r="1980" spans="1:39" ht="12.75">
      <c r="A1980" s="18" t="s">
        <v>2438</v>
      </c>
      <c r="B1980" s="18" t="s">
        <v>640</v>
      </c>
      <c r="C1980" s="20">
        <v>424.6650431101551</v>
      </c>
      <c r="D1980" s="20">
        <v>0</v>
      </c>
      <c r="E1980" s="20">
        <v>0</v>
      </c>
      <c r="F1980" s="20">
        <v>0</v>
      </c>
      <c r="G1980" s="20">
        <v>424.6650431101551</v>
      </c>
      <c r="H1980" s="20">
        <v>23501</v>
      </c>
      <c r="I1980" s="20">
        <v>0</v>
      </c>
      <c r="J1980" s="20">
        <v>0</v>
      </c>
      <c r="K1980" s="20">
        <v>0</v>
      </c>
      <c r="L1980" s="20">
        <v>23501</v>
      </c>
      <c r="M1980" s="23">
        <v>55.340085983729075</v>
      </c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</row>
    <row r="1981" spans="1:39" ht="12.75">
      <c r="A1981" s="18" t="s">
        <v>2439</v>
      </c>
      <c r="B1981" s="18" t="s">
        <v>641</v>
      </c>
      <c r="C1981" s="20">
        <v>399.96678716892285</v>
      </c>
      <c r="D1981" s="20">
        <v>87.75697656325713</v>
      </c>
      <c r="E1981" s="20">
        <v>85.01542745482324</v>
      </c>
      <c r="F1981" s="20">
        <v>2.7415491084338837</v>
      </c>
      <c r="G1981" s="20">
        <v>312.2098106056657</v>
      </c>
      <c r="H1981" s="20">
        <v>141685</v>
      </c>
      <c r="I1981" s="20">
        <v>92129</v>
      </c>
      <c r="J1981" s="20">
        <v>88967</v>
      </c>
      <c r="K1981" s="20">
        <v>3162</v>
      </c>
      <c r="L1981" s="20">
        <v>49556</v>
      </c>
      <c r="M1981" s="23">
        <v>158.72659447781203</v>
      </c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</row>
    <row r="1982" spans="1:39" ht="12.75">
      <c r="A1982" s="18" t="s">
        <v>2440</v>
      </c>
      <c r="B1982" s="18" t="s">
        <v>2675</v>
      </c>
      <c r="C1982" s="20">
        <v>682.8514015288845</v>
      </c>
      <c r="D1982" s="20">
        <v>7.999962162059897</v>
      </c>
      <c r="E1982" s="20">
        <v>1.5730316645643443</v>
      </c>
      <c r="F1982" s="20">
        <v>6.426930497495553</v>
      </c>
      <c r="G1982" s="20">
        <v>674.8514393668246</v>
      </c>
      <c r="H1982" s="20">
        <v>49329</v>
      </c>
      <c r="I1982" s="20">
        <v>9674</v>
      </c>
      <c r="J1982" s="20">
        <v>1896</v>
      </c>
      <c r="K1982" s="20">
        <v>7778</v>
      </c>
      <c r="L1982" s="20">
        <v>39655</v>
      </c>
      <c r="M1982" s="23">
        <v>58.76108086426558</v>
      </c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</row>
    <row r="1983" spans="1:39" ht="12.75">
      <c r="A1983" s="18" t="s">
        <v>2441</v>
      </c>
      <c r="B1983" s="18" t="s">
        <v>1357</v>
      </c>
      <c r="C1983" s="20">
        <v>455.18751247590245</v>
      </c>
      <c r="D1983" s="20">
        <v>0</v>
      </c>
      <c r="E1983" s="20">
        <v>0</v>
      </c>
      <c r="F1983" s="20">
        <v>0</v>
      </c>
      <c r="G1983" s="20">
        <v>455.18751247590245</v>
      </c>
      <c r="H1983" s="20">
        <v>24298</v>
      </c>
      <c r="I1983" s="20">
        <v>0</v>
      </c>
      <c r="J1983" s="20">
        <v>0</v>
      </c>
      <c r="K1983" s="20">
        <v>0</v>
      </c>
      <c r="L1983" s="20">
        <v>24298</v>
      </c>
      <c r="M1983" s="23">
        <v>53.38019900378162</v>
      </c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</row>
    <row r="1984" spans="1:39" ht="12.75">
      <c r="A1984" s="18" t="s">
        <v>2442</v>
      </c>
      <c r="B1984" s="18" t="s">
        <v>642</v>
      </c>
      <c r="C1984" s="20">
        <v>172.6366526859339</v>
      </c>
      <c r="D1984" s="20">
        <v>3.380098710691496</v>
      </c>
      <c r="E1984" s="20">
        <v>0</v>
      </c>
      <c r="F1984" s="20">
        <v>3.380098710691496</v>
      </c>
      <c r="G1984" s="20">
        <v>169.2565539752424</v>
      </c>
      <c r="H1984" s="20">
        <v>14526</v>
      </c>
      <c r="I1984" s="20">
        <v>5357</v>
      </c>
      <c r="J1984" s="20">
        <v>0</v>
      </c>
      <c r="K1984" s="20">
        <v>5357</v>
      </c>
      <c r="L1984" s="20">
        <v>9169</v>
      </c>
      <c r="M1984" s="23">
        <v>54.172200630654295</v>
      </c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</row>
    <row r="1985" spans="1:39" ht="12.75">
      <c r="A1985" s="18" t="s">
        <v>2443</v>
      </c>
      <c r="B1985" s="18" t="s">
        <v>1361</v>
      </c>
      <c r="C1985" s="20">
        <v>214.7019076885536</v>
      </c>
      <c r="D1985" s="20">
        <v>0</v>
      </c>
      <c r="E1985" s="20">
        <v>0</v>
      </c>
      <c r="F1985" s="20">
        <v>0</v>
      </c>
      <c r="G1985" s="20">
        <v>214.7019076885536</v>
      </c>
      <c r="H1985" s="20">
        <v>8775</v>
      </c>
      <c r="I1985" s="20">
        <v>0</v>
      </c>
      <c r="J1985" s="20">
        <v>0</v>
      </c>
      <c r="K1985" s="20">
        <v>0</v>
      </c>
      <c r="L1985" s="20">
        <v>8775</v>
      </c>
      <c r="M1985" s="23">
        <v>40.87061961614709</v>
      </c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</row>
    <row r="1986" spans="1:39" ht="12.75">
      <c r="A1986" s="18" t="s">
        <v>2444</v>
      </c>
      <c r="B1986" s="18" t="s">
        <v>4612</v>
      </c>
      <c r="C1986" s="20">
        <v>464.62849976814607</v>
      </c>
      <c r="D1986" s="20">
        <v>44.514556216947305</v>
      </c>
      <c r="E1986" s="20">
        <v>0</v>
      </c>
      <c r="F1986" s="20">
        <v>44.514556216947305</v>
      </c>
      <c r="G1986" s="20">
        <v>420.1139435511988</v>
      </c>
      <c r="H1986" s="20">
        <v>96287</v>
      </c>
      <c r="I1986" s="20">
        <v>43277</v>
      </c>
      <c r="J1986" s="20">
        <v>0</v>
      </c>
      <c r="K1986" s="20">
        <v>43277</v>
      </c>
      <c r="L1986" s="20">
        <v>53010</v>
      </c>
      <c r="M1986" s="23">
        <v>126.18005380137956</v>
      </c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</row>
    <row r="1987" spans="1:39" ht="12.75">
      <c r="A1987" s="18" t="s">
        <v>2445</v>
      </c>
      <c r="B1987" s="18" t="s">
        <v>643</v>
      </c>
      <c r="C1987" s="20">
        <v>936.8021264922338</v>
      </c>
      <c r="D1987" s="20">
        <v>6.881636359634949</v>
      </c>
      <c r="E1987" s="20">
        <v>0</v>
      </c>
      <c r="F1987" s="20">
        <v>6.881636359634949</v>
      </c>
      <c r="G1987" s="20">
        <v>929.9204901325988</v>
      </c>
      <c r="H1987" s="20">
        <v>54749</v>
      </c>
      <c r="I1987" s="20">
        <v>6364</v>
      </c>
      <c r="J1987" s="20">
        <v>0</v>
      </c>
      <c r="K1987" s="20">
        <v>6364</v>
      </c>
      <c r="L1987" s="20">
        <v>48385</v>
      </c>
      <c r="M1987" s="23">
        <v>52.031330111997754</v>
      </c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</row>
    <row r="1988" spans="1:39" ht="12.75">
      <c r="A1988" s="18" t="s">
        <v>2446</v>
      </c>
      <c r="B1988" s="18" t="s">
        <v>644</v>
      </c>
      <c r="C1988" s="20">
        <v>708.4255200689731</v>
      </c>
      <c r="D1988" s="20">
        <v>50.7638514853129</v>
      </c>
      <c r="E1988" s="20">
        <v>0</v>
      </c>
      <c r="F1988" s="20">
        <v>50.7638514853129</v>
      </c>
      <c r="G1988" s="20">
        <v>657.6616685836602</v>
      </c>
      <c r="H1988" s="20">
        <v>91436</v>
      </c>
      <c r="I1988" s="20">
        <v>61824</v>
      </c>
      <c r="J1988" s="20">
        <v>0</v>
      </c>
      <c r="K1988" s="20">
        <v>61824</v>
      </c>
      <c r="L1988" s="20">
        <v>29612</v>
      </c>
      <c r="M1988" s="23">
        <v>45.026191147451826</v>
      </c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</row>
    <row r="1989" spans="1:39" ht="12.75">
      <c r="A1989" s="18" t="s">
        <v>2447</v>
      </c>
      <c r="B1989" s="18" t="s">
        <v>4873</v>
      </c>
      <c r="C1989" s="20">
        <v>652.7151953692539</v>
      </c>
      <c r="D1989" s="20">
        <v>155.88011241729225</v>
      </c>
      <c r="E1989" s="20">
        <v>155.88011241729225</v>
      </c>
      <c r="F1989" s="20">
        <v>0</v>
      </c>
      <c r="G1989" s="20">
        <v>496.8350829519616</v>
      </c>
      <c r="H1989" s="20">
        <v>302963</v>
      </c>
      <c r="I1989" s="20">
        <v>264306</v>
      </c>
      <c r="J1989" s="20">
        <v>264306</v>
      </c>
      <c r="K1989" s="20">
        <v>0</v>
      </c>
      <c r="L1989" s="20">
        <v>38657</v>
      </c>
      <c r="M1989" s="23">
        <v>77.80650225084386</v>
      </c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</row>
    <row r="1990" spans="1:39" ht="12.75">
      <c r="A1990" s="18" t="s">
        <v>2448</v>
      </c>
      <c r="B1990" s="18" t="s">
        <v>645</v>
      </c>
      <c r="C1990" s="20">
        <v>261.6953999489574</v>
      </c>
      <c r="D1990" s="20">
        <v>0</v>
      </c>
      <c r="E1990" s="20">
        <v>0</v>
      </c>
      <c r="F1990" s="20">
        <v>0</v>
      </c>
      <c r="G1990" s="20">
        <v>261.6953999489574</v>
      </c>
      <c r="H1990" s="20">
        <v>18190</v>
      </c>
      <c r="I1990" s="20">
        <v>0</v>
      </c>
      <c r="J1990" s="20">
        <v>0</v>
      </c>
      <c r="K1990" s="20">
        <v>0</v>
      </c>
      <c r="L1990" s="20">
        <v>18190</v>
      </c>
      <c r="M1990" s="23">
        <v>69.50829095027228</v>
      </c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</row>
    <row r="1991" spans="1:39" ht="12.75">
      <c r="A1991" s="18" t="s">
        <v>2449</v>
      </c>
      <c r="B1991" s="18" t="s">
        <v>646</v>
      </c>
      <c r="C1991" s="20">
        <v>383.5765729868768</v>
      </c>
      <c r="D1991" s="20">
        <v>24.754585823204927</v>
      </c>
      <c r="E1991" s="20">
        <v>0</v>
      </c>
      <c r="F1991" s="20">
        <v>24.754585823204927</v>
      </c>
      <c r="G1991" s="20">
        <v>358.82198716367185</v>
      </c>
      <c r="H1991" s="20">
        <v>29967</v>
      </c>
      <c r="I1991" s="20">
        <v>20636</v>
      </c>
      <c r="J1991" s="20">
        <v>0</v>
      </c>
      <c r="K1991" s="20">
        <v>20636</v>
      </c>
      <c r="L1991" s="20">
        <v>9331</v>
      </c>
      <c r="M1991" s="23">
        <v>26.00453799879267</v>
      </c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</row>
    <row r="1992" spans="1:39" ht="12.75">
      <c r="A1992" s="18" t="s">
        <v>2450</v>
      </c>
      <c r="B1992" s="18" t="s">
        <v>647</v>
      </c>
      <c r="C1992" s="20">
        <v>552.1479142993823</v>
      </c>
      <c r="D1992" s="20">
        <v>59.34049551485274</v>
      </c>
      <c r="E1992" s="20">
        <v>35.60111513814902</v>
      </c>
      <c r="F1992" s="20">
        <v>23.73938037670372</v>
      </c>
      <c r="G1992" s="20">
        <v>492.80741878452955</v>
      </c>
      <c r="H1992" s="20">
        <v>147246</v>
      </c>
      <c r="I1992" s="20">
        <v>63852</v>
      </c>
      <c r="J1992" s="20">
        <v>37396</v>
      </c>
      <c r="K1992" s="20">
        <v>26456</v>
      </c>
      <c r="L1992" s="20">
        <v>83394</v>
      </c>
      <c r="M1992" s="23">
        <v>169.2222901304625</v>
      </c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</row>
    <row r="1993" spans="1:39" ht="12.75">
      <c r="A1993" s="18" t="s">
        <v>2451</v>
      </c>
      <c r="B1993" s="18" t="s">
        <v>648</v>
      </c>
      <c r="C1993" s="20">
        <v>265.18417810395624</v>
      </c>
      <c r="D1993" s="20">
        <v>8.729495794004077</v>
      </c>
      <c r="E1993" s="20">
        <v>5.230105641212158</v>
      </c>
      <c r="F1993" s="20">
        <v>3.4993901527919187</v>
      </c>
      <c r="G1993" s="20">
        <v>256.4546823099522</v>
      </c>
      <c r="H1993" s="20">
        <v>34835</v>
      </c>
      <c r="I1993" s="20">
        <v>7992</v>
      </c>
      <c r="J1993" s="20">
        <v>4197</v>
      </c>
      <c r="K1993" s="20">
        <v>3795</v>
      </c>
      <c r="L1993" s="20">
        <v>26843</v>
      </c>
      <c r="M1993" s="23">
        <v>104.66956484560276</v>
      </c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</row>
    <row r="1994" spans="1:39" ht="12.75">
      <c r="A1994" s="18" t="s">
        <v>2452</v>
      </c>
      <c r="B1994" s="18" t="s">
        <v>649</v>
      </c>
      <c r="C1994" s="20">
        <v>817.7261235841178</v>
      </c>
      <c r="D1994" s="20">
        <v>4.718096149294612</v>
      </c>
      <c r="E1994" s="20">
        <v>0</v>
      </c>
      <c r="F1994" s="20">
        <v>4.718096149294612</v>
      </c>
      <c r="G1994" s="20">
        <v>813.0080274348231</v>
      </c>
      <c r="H1994" s="20">
        <v>49063</v>
      </c>
      <c r="I1994" s="20">
        <v>6737</v>
      </c>
      <c r="J1994" s="20">
        <v>0</v>
      </c>
      <c r="K1994" s="20">
        <v>6737</v>
      </c>
      <c r="L1994" s="20">
        <v>42326</v>
      </c>
      <c r="M1994" s="23">
        <v>52.06098657296858</v>
      </c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</row>
    <row r="1995" spans="1:39" ht="12.75">
      <c r="A1995" s="18" t="s">
        <v>2453</v>
      </c>
      <c r="B1995" s="18" t="s">
        <v>650</v>
      </c>
      <c r="C1995" s="20">
        <v>290.316919003256</v>
      </c>
      <c r="D1995" s="20">
        <v>113.81777865808904</v>
      </c>
      <c r="E1995" s="20">
        <v>113.81777865808904</v>
      </c>
      <c r="F1995" s="20">
        <v>0</v>
      </c>
      <c r="G1995" s="20">
        <v>176.49914034516695</v>
      </c>
      <c r="H1995" s="20">
        <v>223314</v>
      </c>
      <c r="I1995" s="20">
        <v>207068</v>
      </c>
      <c r="J1995" s="20">
        <v>207068</v>
      </c>
      <c r="K1995" s="20">
        <v>0</v>
      </c>
      <c r="L1995" s="20">
        <v>16246</v>
      </c>
      <c r="M1995" s="23">
        <v>92.04577409402017</v>
      </c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</row>
    <row r="1996" spans="1:39" ht="12.75">
      <c r="A1996" s="18" t="s">
        <v>2454</v>
      </c>
      <c r="B1996" s="18" t="s">
        <v>651</v>
      </c>
      <c r="C1996" s="20">
        <v>505.0249946621477</v>
      </c>
      <c r="D1996" s="20">
        <v>21.662070129147068</v>
      </c>
      <c r="E1996" s="20">
        <v>11.711169489647268</v>
      </c>
      <c r="F1996" s="20">
        <v>9.950900639499798</v>
      </c>
      <c r="G1996" s="20">
        <v>483.3629245330007</v>
      </c>
      <c r="H1996" s="20">
        <v>55606</v>
      </c>
      <c r="I1996" s="20">
        <v>30486</v>
      </c>
      <c r="J1996" s="20">
        <v>18284</v>
      </c>
      <c r="K1996" s="20">
        <v>12202</v>
      </c>
      <c r="L1996" s="20">
        <v>25120</v>
      </c>
      <c r="M1996" s="23">
        <v>51.969232071883866</v>
      </c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</row>
    <row r="1997" spans="1:39" ht="12.75">
      <c r="A1997" s="18" t="s">
        <v>2455</v>
      </c>
      <c r="B1997" s="18" t="s">
        <v>2698</v>
      </c>
      <c r="C1997" s="20">
        <v>409.59431859468344</v>
      </c>
      <c r="D1997" s="20">
        <v>225.01619541056675</v>
      </c>
      <c r="E1997" s="20">
        <v>225.01619541056675</v>
      </c>
      <c r="F1997" s="20">
        <v>0</v>
      </c>
      <c r="G1997" s="20">
        <v>184.57812318411672</v>
      </c>
      <c r="H1997" s="20">
        <v>306067</v>
      </c>
      <c r="I1997" s="20">
        <v>278184</v>
      </c>
      <c r="J1997" s="20">
        <v>278184</v>
      </c>
      <c r="K1997" s="20">
        <v>0</v>
      </c>
      <c r="L1997" s="20">
        <v>27883</v>
      </c>
      <c r="M1997" s="23">
        <v>151.0634062097744</v>
      </c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</row>
    <row r="1998" spans="1:39" ht="12.75">
      <c r="A1998" s="18" t="s">
        <v>2456</v>
      </c>
      <c r="B1998" s="18" t="s">
        <v>1377</v>
      </c>
      <c r="C1998" s="20">
        <v>492.02176685419613</v>
      </c>
      <c r="D1998" s="20">
        <v>2.73845180276549</v>
      </c>
      <c r="E1998" s="20">
        <v>0.7250594885777684</v>
      </c>
      <c r="F1998" s="20">
        <v>2.0133923141877217</v>
      </c>
      <c r="G1998" s="20">
        <v>489.28331505143063</v>
      </c>
      <c r="H1998" s="20">
        <v>47260</v>
      </c>
      <c r="I1998" s="20">
        <v>4186</v>
      </c>
      <c r="J1998" s="20">
        <v>881</v>
      </c>
      <c r="K1998" s="20">
        <v>3305</v>
      </c>
      <c r="L1998" s="20">
        <v>43074</v>
      </c>
      <c r="M1998" s="23">
        <v>88.03488423771881</v>
      </c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</row>
    <row r="1999" spans="1:39" ht="12.75">
      <c r="A1999" s="18" t="s">
        <v>2457</v>
      </c>
      <c r="B1999" s="18" t="s">
        <v>652</v>
      </c>
      <c r="C1999" s="20">
        <v>356.21381331918656</v>
      </c>
      <c r="D1999" s="20">
        <v>123.87217069698644</v>
      </c>
      <c r="E1999" s="20">
        <v>118.73262591829399</v>
      </c>
      <c r="F1999" s="20">
        <v>5.139544778692452</v>
      </c>
      <c r="G1999" s="20">
        <v>232.34164262220014</v>
      </c>
      <c r="H1999" s="20">
        <v>190365</v>
      </c>
      <c r="I1999" s="20">
        <v>148090</v>
      </c>
      <c r="J1999" s="20">
        <v>141311</v>
      </c>
      <c r="K1999" s="20">
        <v>6779</v>
      </c>
      <c r="L1999" s="20">
        <v>42275</v>
      </c>
      <c r="M1999" s="23">
        <v>181.95188569249032</v>
      </c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</row>
    <row r="2000" spans="1:39" ht="12.75">
      <c r="A2000" s="18" t="s">
        <v>2458</v>
      </c>
      <c r="B2000" s="18" t="s">
        <v>653</v>
      </c>
      <c r="C2000" s="20">
        <v>340.6067842654401</v>
      </c>
      <c r="D2000" s="20">
        <v>0</v>
      </c>
      <c r="E2000" s="20">
        <v>0</v>
      </c>
      <c r="F2000" s="20">
        <v>0</v>
      </c>
      <c r="G2000" s="20">
        <v>340.6067842654401</v>
      </c>
      <c r="H2000" s="20">
        <v>10516</v>
      </c>
      <c r="I2000" s="20">
        <v>0</v>
      </c>
      <c r="J2000" s="20">
        <v>0</v>
      </c>
      <c r="K2000" s="20">
        <v>0</v>
      </c>
      <c r="L2000" s="20">
        <v>10516</v>
      </c>
      <c r="M2000" s="23">
        <v>30.874311627934922</v>
      </c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</row>
    <row r="2001" spans="1:39" ht="12.75">
      <c r="A2001" s="18" t="s">
        <v>2459</v>
      </c>
      <c r="B2001" s="18" t="s">
        <v>4318</v>
      </c>
      <c r="C2001" s="20">
        <v>292.0668777869284</v>
      </c>
      <c r="D2001" s="20">
        <v>0</v>
      </c>
      <c r="E2001" s="20">
        <v>0</v>
      </c>
      <c r="F2001" s="20">
        <v>0</v>
      </c>
      <c r="G2001" s="20">
        <v>292.0668777869284</v>
      </c>
      <c r="H2001" s="20">
        <v>7993</v>
      </c>
      <c r="I2001" s="20">
        <v>0</v>
      </c>
      <c r="J2001" s="20">
        <v>0</v>
      </c>
      <c r="K2001" s="20">
        <v>0</v>
      </c>
      <c r="L2001" s="20">
        <v>7993</v>
      </c>
      <c r="M2001" s="23">
        <v>27.367019706463036</v>
      </c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</row>
    <row r="2002" spans="1:39" ht="12.75">
      <c r="A2002" s="18" t="s">
        <v>2460</v>
      </c>
      <c r="B2002" s="18" t="s">
        <v>654</v>
      </c>
      <c r="C2002" s="20">
        <v>531.1160794643074</v>
      </c>
      <c r="D2002" s="20">
        <v>13.55995518134605</v>
      </c>
      <c r="E2002" s="20">
        <v>0</v>
      </c>
      <c r="F2002" s="20">
        <v>13.55995518134605</v>
      </c>
      <c r="G2002" s="20">
        <v>517.5561242829614</v>
      </c>
      <c r="H2002" s="20">
        <v>48498</v>
      </c>
      <c r="I2002" s="20">
        <v>16813</v>
      </c>
      <c r="J2002" s="20">
        <v>0</v>
      </c>
      <c r="K2002" s="20">
        <v>16813</v>
      </c>
      <c r="L2002" s="20">
        <v>31685</v>
      </c>
      <c r="M2002" s="23">
        <v>61.22041361967729</v>
      </c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</row>
    <row r="2003" spans="1:39" ht="12.75">
      <c r="A2003" s="18" t="s">
        <v>2461</v>
      </c>
      <c r="B2003" s="18" t="s">
        <v>1379</v>
      </c>
      <c r="C2003" s="20">
        <v>265.39826748566503</v>
      </c>
      <c r="D2003" s="20">
        <v>0</v>
      </c>
      <c r="E2003" s="20">
        <v>0</v>
      </c>
      <c r="F2003" s="20">
        <v>0</v>
      </c>
      <c r="G2003" s="20">
        <v>265.39826748566503</v>
      </c>
      <c r="H2003" s="20">
        <v>18974</v>
      </c>
      <c r="I2003" s="20">
        <v>0</v>
      </c>
      <c r="J2003" s="20">
        <v>0</v>
      </c>
      <c r="K2003" s="20">
        <v>0</v>
      </c>
      <c r="L2003" s="20">
        <v>18974</v>
      </c>
      <c r="M2003" s="23">
        <v>71.49255411407252</v>
      </c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</row>
    <row r="2004" spans="1:39" ht="12.75">
      <c r="A2004" s="18" t="s">
        <v>2462</v>
      </c>
      <c r="B2004" s="18" t="s">
        <v>655</v>
      </c>
      <c r="C2004" s="20">
        <v>649.4217405220786</v>
      </c>
      <c r="D2004" s="20">
        <v>181.11419760593947</v>
      </c>
      <c r="E2004" s="20">
        <v>181.11419760593947</v>
      </c>
      <c r="F2004" s="20">
        <v>0</v>
      </c>
      <c r="G2004" s="20">
        <v>468.30754291613914</v>
      </c>
      <c r="H2004" s="20">
        <v>421048</v>
      </c>
      <c r="I2004" s="20">
        <v>353578</v>
      </c>
      <c r="J2004" s="20">
        <v>353578</v>
      </c>
      <c r="K2004" s="20">
        <v>0</v>
      </c>
      <c r="L2004" s="20">
        <v>67470</v>
      </c>
      <c r="M2004" s="23">
        <v>144.07199076885678</v>
      </c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</row>
    <row r="2005" spans="1:39" ht="12.75">
      <c r="A2005" s="18" t="s">
        <v>2463</v>
      </c>
      <c r="B2005" s="18" t="s">
        <v>656</v>
      </c>
      <c r="C2005" s="20">
        <v>725.3557063667739</v>
      </c>
      <c r="D2005" s="20">
        <v>14.644812553547442</v>
      </c>
      <c r="E2005" s="20">
        <v>0</v>
      </c>
      <c r="F2005" s="20">
        <v>14.644812553547442</v>
      </c>
      <c r="G2005" s="20">
        <v>710.7108938132266</v>
      </c>
      <c r="H2005" s="20">
        <v>57370</v>
      </c>
      <c r="I2005" s="20">
        <v>24378</v>
      </c>
      <c r="J2005" s="20">
        <v>0</v>
      </c>
      <c r="K2005" s="20">
        <v>24378</v>
      </c>
      <c r="L2005" s="20">
        <v>32992</v>
      </c>
      <c r="M2005" s="23">
        <v>46.421126068556134</v>
      </c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</row>
    <row r="2006" spans="1:39" ht="12.75">
      <c r="A2006" s="18" t="s">
        <v>2464</v>
      </c>
      <c r="B2006" s="18" t="s">
        <v>2363</v>
      </c>
      <c r="C2006" s="20">
        <v>595.0115482937599</v>
      </c>
      <c r="D2006" s="20">
        <v>25.491152292689595</v>
      </c>
      <c r="E2006" s="20">
        <v>5.106397198756908</v>
      </c>
      <c r="F2006" s="20">
        <v>20.384755093932686</v>
      </c>
      <c r="G2006" s="20">
        <v>569.5203960010703</v>
      </c>
      <c r="H2006" s="20">
        <v>91025</v>
      </c>
      <c r="I2006" s="20">
        <v>30768</v>
      </c>
      <c r="J2006" s="20">
        <v>5351</v>
      </c>
      <c r="K2006" s="20">
        <v>25417</v>
      </c>
      <c r="L2006" s="20">
        <v>60257</v>
      </c>
      <c r="M2006" s="23">
        <v>105.8030588949913</v>
      </c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</row>
    <row r="2007" spans="1:39" ht="12.75">
      <c r="A2007" s="18" t="s">
        <v>2465</v>
      </c>
      <c r="B2007" s="18" t="s">
        <v>2364</v>
      </c>
      <c r="C2007" s="20">
        <v>553.6626303623215</v>
      </c>
      <c r="D2007" s="20">
        <v>30.734995036666124</v>
      </c>
      <c r="E2007" s="20">
        <v>30.734995036666124</v>
      </c>
      <c r="F2007" s="20">
        <v>0</v>
      </c>
      <c r="G2007" s="20">
        <v>522.9276353256553</v>
      </c>
      <c r="H2007" s="20">
        <v>54033</v>
      </c>
      <c r="I2007" s="20">
        <v>28079</v>
      </c>
      <c r="J2007" s="20">
        <v>28079</v>
      </c>
      <c r="K2007" s="20">
        <v>0</v>
      </c>
      <c r="L2007" s="20">
        <v>25954</v>
      </c>
      <c r="M2007" s="23">
        <v>49.632106331188716</v>
      </c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</row>
    <row r="2008" spans="1:39" ht="12.75">
      <c r="A2008" s="18" t="s">
        <v>2466</v>
      </c>
      <c r="B2008" s="18" t="s">
        <v>4882</v>
      </c>
      <c r="C2008" s="20">
        <v>374.00155212774706</v>
      </c>
      <c r="D2008" s="20">
        <v>50.44805565111566</v>
      </c>
      <c r="E2008" s="20">
        <v>50.44805565111566</v>
      </c>
      <c r="F2008" s="20">
        <v>0</v>
      </c>
      <c r="G2008" s="20">
        <v>323.5534964766314</v>
      </c>
      <c r="H2008" s="20">
        <v>89173</v>
      </c>
      <c r="I2008" s="20">
        <v>47398</v>
      </c>
      <c r="J2008" s="20">
        <v>47398</v>
      </c>
      <c r="K2008" s="20">
        <v>0</v>
      </c>
      <c r="L2008" s="20">
        <v>41775</v>
      </c>
      <c r="M2008" s="23">
        <v>129.11311562048655</v>
      </c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</row>
    <row r="2009" spans="1:39" ht="12.75">
      <c r="A2009" s="18" t="s">
        <v>2467</v>
      </c>
      <c r="B2009" s="18" t="s">
        <v>2365</v>
      </c>
      <c r="C2009" s="20">
        <v>353.25727405440864</v>
      </c>
      <c r="D2009" s="20">
        <v>5.230515680930412</v>
      </c>
      <c r="E2009" s="20">
        <v>0</v>
      </c>
      <c r="F2009" s="20">
        <v>5.230515680930412</v>
      </c>
      <c r="G2009" s="20">
        <v>348.02675837347823</v>
      </c>
      <c r="H2009" s="20">
        <v>22601</v>
      </c>
      <c r="I2009" s="20">
        <v>7538</v>
      </c>
      <c r="J2009" s="20">
        <v>0</v>
      </c>
      <c r="K2009" s="20">
        <v>7538</v>
      </c>
      <c r="L2009" s="20">
        <v>15063</v>
      </c>
      <c r="M2009" s="23">
        <v>43.28115478935511</v>
      </c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</row>
    <row r="2010" spans="1:39" ht="12.75">
      <c r="A2010" s="18" t="s">
        <v>2468</v>
      </c>
      <c r="B2010" s="18" t="s">
        <v>2366</v>
      </c>
      <c r="C2010" s="20">
        <v>391.2141669880961</v>
      </c>
      <c r="D2010" s="20">
        <v>16.168725166438673</v>
      </c>
      <c r="E2010" s="20">
        <v>6.139927019107773</v>
      </c>
      <c r="F2010" s="20">
        <v>10.0287981473309</v>
      </c>
      <c r="G2010" s="20">
        <v>375.04544182165745</v>
      </c>
      <c r="H2010" s="20">
        <v>33646</v>
      </c>
      <c r="I2010" s="20">
        <v>14610</v>
      </c>
      <c r="J2010" s="20">
        <v>6711</v>
      </c>
      <c r="K2010" s="20">
        <v>7899</v>
      </c>
      <c r="L2010" s="20">
        <v>19036</v>
      </c>
      <c r="M2010" s="23">
        <v>50.75651608386177</v>
      </c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</row>
    <row r="2011" spans="1:39" ht="12.75">
      <c r="A2011" s="18" t="s">
        <v>2469</v>
      </c>
      <c r="B2011" s="18" t="s">
        <v>2367</v>
      </c>
      <c r="C2011" s="20">
        <v>612.7940901770777</v>
      </c>
      <c r="D2011" s="20">
        <v>0</v>
      </c>
      <c r="E2011" s="20">
        <v>0</v>
      </c>
      <c r="F2011" s="20">
        <v>0</v>
      </c>
      <c r="G2011" s="20">
        <v>612.7940901770777</v>
      </c>
      <c r="H2011" s="20">
        <v>5826</v>
      </c>
      <c r="I2011" s="20">
        <v>0</v>
      </c>
      <c r="J2011" s="20">
        <v>0</v>
      </c>
      <c r="K2011" s="20">
        <v>0</v>
      </c>
      <c r="L2011" s="20">
        <v>5826</v>
      </c>
      <c r="M2011" s="23">
        <v>9.507271844473033</v>
      </c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</row>
    <row r="2012" spans="1:39" ht="12.75">
      <c r="A2012" s="18" t="s">
        <v>2470</v>
      </c>
      <c r="B2012" s="18" t="s">
        <v>2368</v>
      </c>
      <c r="C2012" s="20">
        <v>575.5669775941479</v>
      </c>
      <c r="D2012" s="20">
        <v>54.234453529411084</v>
      </c>
      <c r="E2012" s="20">
        <v>0</v>
      </c>
      <c r="F2012" s="20">
        <v>54.234453529411084</v>
      </c>
      <c r="G2012" s="20">
        <v>521.3325240647368</v>
      </c>
      <c r="H2012" s="20">
        <v>122660</v>
      </c>
      <c r="I2012" s="20">
        <v>61698</v>
      </c>
      <c r="J2012" s="20">
        <v>0</v>
      </c>
      <c r="K2012" s="20">
        <v>61698</v>
      </c>
      <c r="L2012" s="20">
        <v>60962</v>
      </c>
      <c r="M2012" s="23">
        <v>116.93496412748267</v>
      </c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</row>
    <row r="2013" spans="1:39" ht="12.75">
      <c r="A2013" s="18" t="s">
        <v>2471</v>
      </c>
      <c r="B2013" s="18" t="s">
        <v>1383</v>
      </c>
      <c r="C2013" s="20">
        <v>490.71332779663885</v>
      </c>
      <c r="D2013" s="20">
        <v>6.6472577339012116</v>
      </c>
      <c r="E2013" s="20">
        <v>0</v>
      </c>
      <c r="F2013" s="20">
        <v>6.6472577339012116</v>
      </c>
      <c r="G2013" s="20">
        <v>484.0660700627376</v>
      </c>
      <c r="H2013" s="20">
        <v>33121</v>
      </c>
      <c r="I2013" s="20">
        <v>7177</v>
      </c>
      <c r="J2013" s="20">
        <v>0</v>
      </c>
      <c r="K2013" s="20">
        <v>7177</v>
      </c>
      <c r="L2013" s="20">
        <v>25944</v>
      </c>
      <c r="M2013" s="23">
        <v>53.59598948267024</v>
      </c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</row>
    <row r="2014" spans="1:39" ht="12.75">
      <c r="A2014" s="18" t="s">
        <v>2472</v>
      </c>
      <c r="B2014" s="18" t="s">
        <v>2369</v>
      </c>
      <c r="C2014" s="20">
        <v>791.853132035492</v>
      </c>
      <c r="D2014" s="20">
        <v>35.800609885818226</v>
      </c>
      <c r="E2014" s="20">
        <v>0</v>
      </c>
      <c r="F2014" s="20">
        <v>35.800609885818226</v>
      </c>
      <c r="G2014" s="20">
        <v>756.0525221496738</v>
      </c>
      <c r="H2014" s="20">
        <v>121965</v>
      </c>
      <c r="I2014" s="20">
        <v>38146</v>
      </c>
      <c r="J2014" s="20">
        <v>0</v>
      </c>
      <c r="K2014" s="20">
        <v>38146</v>
      </c>
      <c r="L2014" s="20">
        <v>83819</v>
      </c>
      <c r="M2014" s="23">
        <v>110.86399098528047</v>
      </c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</row>
    <row r="2015" spans="1:39" ht="12.75">
      <c r="A2015" s="18" t="s">
        <v>2473</v>
      </c>
      <c r="B2015" s="18" t="s">
        <v>4778</v>
      </c>
      <c r="C2015" s="20">
        <v>471.876871481892</v>
      </c>
      <c r="D2015" s="20">
        <v>0</v>
      </c>
      <c r="E2015" s="20">
        <v>0</v>
      </c>
      <c r="F2015" s="20">
        <v>0</v>
      </c>
      <c r="G2015" s="20">
        <v>471.876871481892</v>
      </c>
      <c r="H2015" s="20">
        <v>10381</v>
      </c>
      <c r="I2015" s="20">
        <v>0</v>
      </c>
      <c r="J2015" s="20">
        <v>0</v>
      </c>
      <c r="K2015" s="20">
        <v>0</v>
      </c>
      <c r="L2015" s="20">
        <v>10381</v>
      </c>
      <c r="M2015" s="23">
        <v>21.999382947927263</v>
      </c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</row>
    <row r="2016" spans="1:39" ht="12.75">
      <c r="A2016" s="18" t="s">
        <v>2474</v>
      </c>
      <c r="B2016" s="18" t="s">
        <v>1388</v>
      </c>
      <c r="C2016" s="20">
        <v>257.2608230987497</v>
      </c>
      <c r="D2016" s="20">
        <v>23.27953897944898</v>
      </c>
      <c r="E2016" s="20">
        <v>0</v>
      </c>
      <c r="F2016" s="20">
        <v>23.27953897944898</v>
      </c>
      <c r="G2016" s="20">
        <v>233.9812841193007</v>
      </c>
      <c r="H2016" s="20">
        <v>49040</v>
      </c>
      <c r="I2016" s="20">
        <v>25151</v>
      </c>
      <c r="J2016" s="20">
        <v>0</v>
      </c>
      <c r="K2016" s="20">
        <v>25151</v>
      </c>
      <c r="L2016" s="20">
        <v>23889</v>
      </c>
      <c r="M2016" s="23">
        <v>102.0979096251974</v>
      </c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</row>
    <row r="2017" spans="1:39" ht="12.75">
      <c r="A2017" s="18" t="s">
        <v>2709</v>
      </c>
      <c r="B2017" s="18" t="s">
        <v>2370</v>
      </c>
      <c r="C2017" s="20">
        <v>399.85154901963057</v>
      </c>
      <c r="D2017" s="20">
        <v>26.986428534748935</v>
      </c>
      <c r="E2017" s="20">
        <v>0</v>
      </c>
      <c r="F2017" s="20">
        <v>26.986428534748935</v>
      </c>
      <c r="G2017" s="20">
        <v>372.86512048488163</v>
      </c>
      <c r="H2017" s="20">
        <v>59648</v>
      </c>
      <c r="I2017" s="20">
        <v>32749</v>
      </c>
      <c r="J2017" s="20">
        <v>0</v>
      </c>
      <c r="K2017" s="20">
        <v>32749</v>
      </c>
      <c r="L2017" s="20">
        <v>26899</v>
      </c>
      <c r="M2017" s="23">
        <v>72.14136834526109</v>
      </c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</row>
    <row r="2018" spans="1:39" ht="12.75">
      <c r="A2018" s="18" t="s">
        <v>2710</v>
      </c>
      <c r="B2018" s="18" t="s">
        <v>2526</v>
      </c>
      <c r="C2018" s="20">
        <v>298.79068051535273</v>
      </c>
      <c r="D2018" s="20">
        <v>27.645881668406055</v>
      </c>
      <c r="E2018" s="20">
        <v>0</v>
      </c>
      <c r="F2018" s="20">
        <v>27.645881668406055</v>
      </c>
      <c r="G2018" s="20">
        <v>271.1447988469467</v>
      </c>
      <c r="H2018" s="20">
        <v>63780</v>
      </c>
      <c r="I2018" s="20">
        <v>24404</v>
      </c>
      <c r="J2018" s="20">
        <v>0</v>
      </c>
      <c r="K2018" s="20">
        <v>24404</v>
      </c>
      <c r="L2018" s="20">
        <v>39376</v>
      </c>
      <c r="M2018" s="23">
        <v>145.22129934797903</v>
      </c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</row>
    <row r="2019" spans="1:39" ht="12.75">
      <c r="A2019" s="18" t="s">
        <v>2711</v>
      </c>
      <c r="B2019" s="18" t="s">
        <v>2371</v>
      </c>
      <c r="C2019" s="20">
        <v>441.6796053116746</v>
      </c>
      <c r="D2019" s="20">
        <v>9.102636184731</v>
      </c>
      <c r="E2019" s="20">
        <v>0</v>
      </c>
      <c r="F2019" s="20">
        <v>9.102636184731</v>
      </c>
      <c r="G2019" s="20">
        <v>432.5769691269436</v>
      </c>
      <c r="H2019" s="20">
        <v>42151</v>
      </c>
      <c r="I2019" s="20">
        <v>9881</v>
      </c>
      <c r="J2019" s="20">
        <v>0</v>
      </c>
      <c r="K2019" s="20">
        <v>9881</v>
      </c>
      <c r="L2019" s="20">
        <v>32270</v>
      </c>
      <c r="M2019" s="23">
        <v>74.59944080039564</v>
      </c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</row>
    <row r="2020" spans="1:39" ht="12.75">
      <c r="A2020" s="18" t="s">
        <v>2712</v>
      </c>
      <c r="B2020" s="18" t="s">
        <v>1391</v>
      </c>
      <c r="C2020" s="20">
        <v>516.4703881439062</v>
      </c>
      <c r="D2020" s="20">
        <v>7.516899852625085</v>
      </c>
      <c r="E2020" s="20">
        <v>0</v>
      </c>
      <c r="F2020" s="20">
        <v>7.516899852625085</v>
      </c>
      <c r="G2020" s="20">
        <v>508.9534882912811</v>
      </c>
      <c r="H2020" s="20">
        <v>29811</v>
      </c>
      <c r="I2020" s="20">
        <v>5594</v>
      </c>
      <c r="J2020" s="20">
        <v>0</v>
      </c>
      <c r="K2020" s="20">
        <v>5594</v>
      </c>
      <c r="L2020" s="20">
        <v>24217</v>
      </c>
      <c r="M2020" s="23">
        <v>47.58195111561998</v>
      </c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</row>
    <row r="2021" spans="1:39" ht="12.75">
      <c r="A2021" s="18" t="s">
        <v>2713</v>
      </c>
      <c r="B2021" s="18" t="s">
        <v>1392</v>
      </c>
      <c r="C2021" s="20">
        <v>449.4189212094396</v>
      </c>
      <c r="D2021" s="20">
        <v>0</v>
      </c>
      <c r="E2021" s="20">
        <v>0</v>
      </c>
      <c r="F2021" s="20">
        <v>0</v>
      </c>
      <c r="G2021" s="20">
        <v>449.4189212094396</v>
      </c>
      <c r="H2021" s="20">
        <v>19635</v>
      </c>
      <c r="I2021" s="20">
        <v>0</v>
      </c>
      <c r="J2021" s="20">
        <v>0</v>
      </c>
      <c r="K2021" s="20">
        <v>0</v>
      </c>
      <c r="L2021" s="20">
        <v>19635</v>
      </c>
      <c r="M2021" s="23">
        <v>43.68974930374513</v>
      </c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</row>
    <row r="2022" spans="1:39" ht="12.75">
      <c r="A2022" s="18" t="s">
        <v>2714</v>
      </c>
      <c r="B2022" s="18" t="s">
        <v>778</v>
      </c>
      <c r="C2022" s="20">
        <v>461.1737630178923</v>
      </c>
      <c r="D2022" s="20">
        <v>2.690314993129325</v>
      </c>
      <c r="E2022" s="20">
        <v>0</v>
      </c>
      <c r="F2022" s="20">
        <v>2.690314993129325</v>
      </c>
      <c r="G2022" s="20">
        <v>458.483448024763</v>
      </c>
      <c r="H2022" s="20">
        <v>25593</v>
      </c>
      <c r="I2022" s="20">
        <v>5675</v>
      </c>
      <c r="J2022" s="20">
        <v>0</v>
      </c>
      <c r="K2022" s="20">
        <v>5675</v>
      </c>
      <c r="L2022" s="20">
        <v>19918</v>
      </c>
      <c r="M2022" s="23">
        <v>43.44322589138314</v>
      </c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</row>
    <row r="2023" spans="1:39" ht="12.75">
      <c r="A2023" s="18" t="s">
        <v>2715</v>
      </c>
      <c r="B2023" s="18" t="s">
        <v>2372</v>
      </c>
      <c r="C2023" s="20">
        <v>526.2739988100354</v>
      </c>
      <c r="D2023" s="20">
        <v>351.0092401794136</v>
      </c>
      <c r="E2023" s="20">
        <v>351.0092401794136</v>
      </c>
      <c r="F2023" s="20">
        <v>0</v>
      </c>
      <c r="G2023" s="20">
        <v>175.26475863062177</v>
      </c>
      <c r="H2023" s="20">
        <v>695454</v>
      </c>
      <c r="I2023" s="20">
        <v>668526</v>
      </c>
      <c r="J2023" s="20">
        <v>668526</v>
      </c>
      <c r="K2023" s="20">
        <v>0</v>
      </c>
      <c r="L2023" s="20">
        <v>26928</v>
      </c>
      <c r="M2023" s="23">
        <v>153.64183998194383</v>
      </c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</row>
    <row r="2024" spans="1:39" ht="12.75">
      <c r="A2024" s="18" t="s">
        <v>2716</v>
      </c>
      <c r="B2024" s="18" t="s">
        <v>4786</v>
      </c>
      <c r="C2024" s="20">
        <v>221.42667219563913</v>
      </c>
      <c r="D2024" s="20">
        <v>0</v>
      </c>
      <c r="E2024" s="20">
        <v>0</v>
      </c>
      <c r="F2024" s="20">
        <v>0</v>
      </c>
      <c r="G2024" s="20">
        <v>221.42667219563913</v>
      </c>
      <c r="H2024" s="20">
        <v>15687</v>
      </c>
      <c r="I2024" s="20">
        <v>0</v>
      </c>
      <c r="J2024" s="20">
        <v>0</v>
      </c>
      <c r="K2024" s="20">
        <v>0</v>
      </c>
      <c r="L2024" s="20">
        <v>15687</v>
      </c>
      <c r="M2024" s="23">
        <v>70.8451237804808</v>
      </c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</row>
    <row r="2025" spans="1:39" ht="12.75">
      <c r="A2025" s="18" t="s">
        <v>2717</v>
      </c>
      <c r="B2025" s="18" t="s">
        <v>1398</v>
      </c>
      <c r="C2025" s="20">
        <v>491.5982209218326</v>
      </c>
      <c r="D2025" s="20">
        <v>1.8714181853001146</v>
      </c>
      <c r="E2025" s="20">
        <v>0</v>
      </c>
      <c r="F2025" s="20">
        <v>1.8714181853001146</v>
      </c>
      <c r="G2025" s="20">
        <v>489.7268027365325</v>
      </c>
      <c r="H2025" s="20">
        <v>26822</v>
      </c>
      <c r="I2025" s="20">
        <v>3289</v>
      </c>
      <c r="J2025" s="20">
        <v>0</v>
      </c>
      <c r="K2025" s="20">
        <v>3289</v>
      </c>
      <c r="L2025" s="20">
        <v>23533</v>
      </c>
      <c r="M2025" s="23">
        <v>48.05332252288525</v>
      </c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</row>
    <row r="2026" spans="1:39" ht="12.75">
      <c r="A2026" s="18" t="s">
        <v>2718</v>
      </c>
      <c r="B2026" s="18" t="s">
        <v>2373</v>
      </c>
      <c r="C2026" s="20">
        <v>697.7341351887824</v>
      </c>
      <c r="D2026" s="20">
        <v>39.1121304188853</v>
      </c>
      <c r="E2026" s="20">
        <v>0</v>
      </c>
      <c r="F2026" s="20">
        <v>39.1121304188853</v>
      </c>
      <c r="G2026" s="20">
        <v>658.6220047698971</v>
      </c>
      <c r="H2026" s="20">
        <v>74769</v>
      </c>
      <c r="I2026" s="20">
        <v>30653</v>
      </c>
      <c r="J2026" s="20">
        <v>0</v>
      </c>
      <c r="K2026" s="20">
        <v>30653</v>
      </c>
      <c r="L2026" s="20">
        <v>44116</v>
      </c>
      <c r="M2026" s="23">
        <v>66.98227462869664</v>
      </c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</row>
    <row r="2027" spans="1:39" ht="12.75">
      <c r="A2027" s="18" t="s">
        <v>2719</v>
      </c>
      <c r="B2027" s="18" t="s">
        <v>2374</v>
      </c>
      <c r="C2027" s="20">
        <v>540.2675551632765</v>
      </c>
      <c r="D2027" s="20">
        <v>30.114781777402488</v>
      </c>
      <c r="E2027" s="20">
        <v>29.08113381001416</v>
      </c>
      <c r="F2027" s="20">
        <v>1.0336479673883288</v>
      </c>
      <c r="G2027" s="20">
        <v>510.152773385874</v>
      </c>
      <c r="H2027" s="20">
        <v>87420</v>
      </c>
      <c r="I2027" s="20">
        <v>44786</v>
      </c>
      <c r="J2027" s="20">
        <v>43373</v>
      </c>
      <c r="K2027" s="20">
        <v>1413</v>
      </c>
      <c r="L2027" s="20">
        <v>42634</v>
      </c>
      <c r="M2027" s="23">
        <v>83.57104425217366</v>
      </c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</row>
    <row r="2028" spans="1:39" ht="12.75">
      <c r="A2028" s="18" t="s">
        <v>2720</v>
      </c>
      <c r="B2028" s="18" t="s">
        <v>2375</v>
      </c>
      <c r="C2028" s="20">
        <v>198.93354769684706</v>
      </c>
      <c r="D2028" s="20">
        <v>105.8359192476582</v>
      </c>
      <c r="E2028" s="20">
        <v>105.8359192476582</v>
      </c>
      <c r="F2028" s="20">
        <v>0</v>
      </c>
      <c r="G2028" s="20">
        <v>93.09762844918886</v>
      </c>
      <c r="H2028" s="20">
        <v>160307</v>
      </c>
      <c r="I2028" s="20">
        <v>153059</v>
      </c>
      <c r="J2028" s="20">
        <v>153059</v>
      </c>
      <c r="K2028" s="20">
        <v>0</v>
      </c>
      <c r="L2028" s="20">
        <v>7248</v>
      </c>
      <c r="M2028" s="23">
        <v>77.85375546871033</v>
      </c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</row>
    <row r="2029" spans="1:39" ht="12.75">
      <c r="A2029" s="18" t="s">
        <v>2721</v>
      </c>
      <c r="B2029" s="18" t="s">
        <v>2376</v>
      </c>
      <c r="C2029" s="20">
        <v>536.4777491676618</v>
      </c>
      <c r="D2029" s="20">
        <v>1.4912638760027537</v>
      </c>
      <c r="E2029" s="20">
        <v>0</v>
      </c>
      <c r="F2029" s="20">
        <v>1.4912638760027537</v>
      </c>
      <c r="G2029" s="20">
        <v>534.986485291659</v>
      </c>
      <c r="H2029" s="20">
        <v>22086</v>
      </c>
      <c r="I2029" s="20">
        <v>2226</v>
      </c>
      <c r="J2029" s="20">
        <v>0</v>
      </c>
      <c r="K2029" s="20">
        <v>2226</v>
      </c>
      <c r="L2029" s="20">
        <v>19860</v>
      </c>
      <c r="M2029" s="23">
        <v>37.12243308197385</v>
      </c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</row>
    <row r="2030" spans="1:39" ht="12.75">
      <c r="A2030" s="18" t="s">
        <v>2722</v>
      </c>
      <c r="B2030" s="18" t="s">
        <v>2377</v>
      </c>
      <c r="C2030" s="20">
        <v>766.8165605080786</v>
      </c>
      <c r="D2030" s="20">
        <v>93.89213136869482</v>
      </c>
      <c r="E2030" s="20">
        <v>64.09805740787716</v>
      </c>
      <c r="F2030" s="20">
        <v>29.794073960817656</v>
      </c>
      <c r="G2030" s="20">
        <v>672.9244291393837</v>
      </c>
      <c r="H2030" s="20">
        <v>150355</v>
      </c>
      <c r="I2030" s="20">
        <v>106911</v>
      </c>
      <c r="J2030" s="20">
        <v>95514</v>
      </c>
      <c r="K2030" s="20">
        <v>11397</v>
      </c>
      <c r="L2030" s="20">
        <v>43444</v>
      </c>
      <c r="M2030" s="23">
        <v>64.55999829811705</v>
      </c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</row>
    <row r="2031" spans="1:39" ht="12.75">
      <c r="A2031" s="18" t="s">
        <v>2723</v>
      </c>
      <c r="B2031" s="18" t="s">
        <v>2582</v>
      </c>
      <c r="C2031" s="20">
        <v>399.83715554443586</v>
      </c>
      <c r="D2031" s="20">
        <v>41.73723944427649</v>
      </c>
      <c r="E2031" s="20">
        <v>41.73723944427649</v>
      </c>
      <c r="F2031" s="20">
        <v>0</v>
      </c>
      <c r="G2031" s="20">
        <v>358.09991610015936</v>
      </c>
      <c r="H2031" s="20">
        <v>118227</v>
      </c>
      <c r="I2031" s="20">
        <v>80110</v>
      </c>
      <c r="J2031" s="20">
        <v>80110</v>
      </c>
      <c r="K2031" s="20">
        <v>0</v>
      </c>
      <c r="L2031" s="20">
        <v>38117</v>
      </c>
      <c r="M2031" s="23">
        <v>106.44235948197989</v>
      </c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</row>
    <row r="2032" spans="1:39" ht="12.75">
      <c r="A2032" s="18" t="s">
        <v>2724</v>
      </c>
      <c r="B2032" s="18" t="s">
        <v>2378</v>
      </c>
      <c r="C2032" s="20">
        <v>336.94106277507314</v>
      </c>
      <c r="D2032" s="20">
        <v>0</v>
      </c>
      <c r="E2032" s="20">
        <v>0</v>
      </c>
      <c r="F2032" s="20">
        <v>0</v>
      </c>
      <c r="G2032" s="20">
        <v>336.94106277507314</v>
      </c>
      <c r="H2032" s="20">
        <v>12934</v>
      </c>
      <c r="I2032" s="20">
        <v>0</v>
      </c>
      <c r="J2032" s="20">
        <v>0</v>
      </c>
      <c r="K2032" s="20">
        <v>0</v>
      </c>
      <c r="L2032" s="20">
        <v>12934</v>
      </c>
      <c r="M2032" s="23">
        <v>38.38653529930296</v>
      </c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</row>
    <row r="2033" spans="1:39" ht="12.75">
      <c r="A2033" s="18" t="s">
        <v>2725</v>
      </c>
      <c r="B2033" s="18" t="s">
        <v>2379</v>
      </c>
      <c r="C2033" s="20">
        <v>226.87575101554327</v>
      </c>
      <c r="D2033" s="20">
        <v>10.72883594666086</v>
      </c>
      <c r="E2033" s="20">
        <v>0</v>
      </c>
      <c r="F2033" s="20">
        <v>10.72883594666086</v>
      </c>
      <c r="G2033" s="20">
        <v>216.14691506888244</v>
      </c>
      <c r="H2033" s="20">
        <v>34897</v>
      </c>
      <c r="I2033" s="20">
        <v>19072</v>
      </c>
      <c r="J2033" s="20">
        <v>0</v>
      </c>
      <c r="K2033" s="20">
        <v>19072</v>
      </c>
      <c r="L2033" s="20">
        <v>15825</v>
      </c>
      <c r="M2033" s="23">
        <v>73.21409141998087</v>
      </c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</row>
    <row r="2034" spans="1:39" ht="12.75">
      <c r="A2034" s="18" t="s">
        <v>2726</v>
      </c>
      <c r="B2034" s="18" t="s">
        <v>2380</v>
      </c>
      <c r="C2034" s="20">
        <v>870.6715910043</v>
      </c>
      <c r="D2034" s="20">
        <v>1.8472598188489313</v>
      </c>
      <c r="E2034" s="20">
        <v>0</v>
      </c>
      <c r="F2034" s="20">
        <v>1.8472598188489313</v>
      </c>
      <c r="G2034" s="20">
        <v>868.8243311854511</v>
      </c>
      <c r="H2034" s="20">
        <v>41082</v>
      </c>
      <c r="I2034" s="20">
        <v>3212</v>
      </c>
      <c r="J2034" s="20">
        <v>0</v>
      </c>
      <c r="K2034" s="20">
        <v>3212</v>
      </c>
      <c r="L2034" s="20">
        <v>37870</v>
      </c>
      <c r="M2034" s="23">
        <v>43.58763750127599</v>
      </c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</row>
    <row r="2035" spans="1:39" ht="12.75">
      <c r="A2035" s="18" t="s">
        <v>2727</v>
      </c>
      <c r="B2035" s="18" t="s">
        <v>2381</v>
      </c>
      <c r="C2035" s="20">
        <v>247.1673645450007</v>
      </c>
      <c r="D2035" s="20">
        <v>0</v>
      </c>
      <c r="E2035" s="20">
        <v>0</v>
      </c>
      <c r="F2035" s="20">
        <v>0</v>
      </c>
      <c r="G2035" s="20">
        <v>247.1673645450007</v>
      </c>
      <c r="H2035" s="20">
        <v>11368</v>
      </c>
      <c r="I2035" s="20">
        <v>0</v>
      </c>
      <c r="J2035" s="20">
        <v>0</v>
      </c>
      <c r="K2035" s="20">
        <v>0</v>
      </c>
      <c r="L2035" s="20">
        <v>11368</v>
      </c>
      <c r="M2035" s="23">
        <v>45.99312704946642</v>
      </c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</row>
    <row r="2036" spans="1:39" ht="12.75">
      <c r="A2036" s="18" t="s">
        <v>2728</v>
      </c>
      <c r="B2036" s="18" t="s">
        <v>2382</v>
      </c>
      <c r="C2036" s="20">
        <v>392.30994176432137</v>
      </c>
      <c r="D2036" s="20">
        <v>7.035654150416622</v>
      </c>
      <c r="E2036" s="20">
        <v>0</v>
      </c>
      <c r="F2036" s="20">
        <v>7.035654150416622</v>
      </c>
      <c r="G2036" s="20">
        <v>385.27428761390473</v>
      </c>
      <c r="H2036" s="20">
        <v>35623</v>
      </c>
      <c r="I2036" s="20">
        <v>9731</v>
      </c>
      <c r="J2036" s="20">
        <v>0</v>
      </c>
      <c r="K2036" s="20">
        <v>9731</v>
      </c>
      <c r="L2036" s="20">
        <v>25892</v>
      </c>
      <c r="M2036" s="23">
        <v>67.20406949644969</v>
      </c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</row>
    <row r="2037" spans="1:39" ht="12.75">
      <c r="A2037" s="18" t="s">
        <v>2729</v>
      </c>
      <c r="B2037" s="18" t="s">
        <v>2383</v>
      </c>
      <c r="C2037" s="20">
        <v>651.5753953775164</v>
      </c>
      <c r="D2037" s="20">
        <v>46.88293366043847</v>
      </c>
      <c r="E2037" s="20">
        <v>44.923121413841656</v>
      </c>
      <c r="F2037" s="20">
        <v>1.9598122465968055</v>
      </c>
      <c r="G2037" s="20">
        <v>604.692461717078</v>
      </c>
      <c r="H2037" s="20">
        <v>133798</v>
      </c>
      <c r="I2037" s="20">
        <v>88038</v>
      </c>
      <c r="J2037" s="20">
        <v>84059</v>
      </c>
      <c r="K2037" s="20">
        <v>3979</v>
      </c>
      <c r="L2037" s="20">
        <v>45760</v>
      </c>
      <c r="M2037" s="23">
        <v>75.67483125233679</v>
      </c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</row>
    <row r="2038" spans="1:39" ht="12.75">
      <c r="A2038" s="18" t="s">
        <v>2730</v>
      </c>
      <c r="B2038" s="18" t="s">
        <v>2537</v>
      </c>
      <c r="C2038" s="20">
        <v>237.85401311895438</v>
      </c>
      <c r="D2038" s="20">
        <v>1.4883800844249386</v>
      </c>
      <c r="E2038" s="20">
        <v>0</v>
      </c>
      <c r="F2038" s="20">
        <v>1.4883800844249386</v>
      </c>
      <c r="G2038" s="20">
        <v>236.36563303452942</v>
      </c>
      <c r="H2038" s="20">
        <v>18324</v>
      </c>
      <c r="I2038" s="20">
        <v>1667</v>
      </c>
      <c r="J2038" s="20">
        <v>0</v>
      </c>
      <c r="K2038" s="20">
        <v>1667</v>
      </c>
      <c r="L2038" s="20">
        <v>16657</v>
      </c>
      <c r="M2038" s="23">
        <v>70.47132777363902</v>
      </c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</row>
    <row r="2039" spans="1:39" ht="12.75">
      <c r="A2039" s="18" t="s">
        <v>2731</v>
      </c>
      <c r="B2039" s="18" t="s">
        <v>1403</v>
      </c>
      <c r="C2039" s="20">
        <v>787.3592928629537</v>
      </c>
      <c r="D2039" s="20">
        <v>50.10368367790955</v>
      </c>
      <c r="E2039" s="20">
        <v>24.799282469103197</v>
      </c>
      <c r="F2039" s="20">
        <v>25.304401208806357</v>
      </c>
      <c r="G2039" s="20">
        <v>737.2556091850441</v>
      </c>
      <c r="H2039" s="20">
        <v>130454</v>
      </c>
      <c r="I2039" s="20">
        <v>51452</v>
      </c>
      <c r="J2039" s="20">
        <v>19796</v>
      </c>
      <c r="K2039" s="20">
        <v>31656</v>
      </c>
      <c r="L2039" s="20">
        <v>79002</v>
      </c>
      <c r="M2039" s="23">
        <v>107.15686529306724</v>
      </c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</row>
    <row r="2040" spans="1:39" ht="12.75">
      <c r="A2040" s="18" t="s">
        <v>2732</v>
      </c>
      <c r="B2040" s="18" t="s">
        <v>4796</v>
      </c>
      <c r="C2040" s="20">
        <v>473.9778354613314</v>
      </c>
      <c r="D2040" s="20">
        <v>24.060238386744675</v>
      </c>
      <c r="E2040" s="20">
        <v>0</v>
      </c>
      <c r="F2040" s="20">
        <v>24.060238386744675</v>
      </c>
      <c r="G2040" s="20">
        <v>449.9175970745867</v>
      </c>
      <c r="H2040" s="20">
        <v>46564</v>
      </c>
      <c r="I2040" s="20">
        <v>25552</v>
      </c>
      <c r="J2040" s="20">
        <v>0</v>
      </c>
      <c r="K2040" s="20">
        <v>25552</v>
      </c>
      <c r="L2040" s="20">
        <v>21012</v>
      </c>
      <c r="M2040" s="23">
        <v>46.70188527104145</v>
      </c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</row>
    <row r="2041" spans="1:39" ht="12.75">
      <c r="A2041" s="18" t="s">
        <v>2733</v>
      </c>
      <c r="B2041" s="18" t="s">
        <v>2384</v>
      </c>
      <c r="C2041" s="20">
        <v>948.8368146168734</v>
      </c>
      <c r="D2041" s="20">
        <v>43.16550006119708</v>
      </c>
      <c r="E2041" s="20">
        <v>0</v>
      </c>
      <c r="F2041" s="20">
        <v>43.16550006119708</v>
      </c>
      <c r="G2041" s="20">
        <v>905.6713145556764</v>
      </c>
      <c r="H2041" s="20">
        <v>123339</v>
      </c>
      <c r="I2041" s="20">
        <v>42844</v>
      </c>
      <c r="J2041" s="20">
        <v>0</v>
      </c>
      <c r="K2041" s="20">
        <v>42844</v>
      </c>
      <c r="L2041" s="20">
        <v>80495</v>
      </c>
      <c r="M2041" s="23">
        <v>88.87882248925037</v>
      </c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</row>
    <row r="2042" spans="1:39" ht="12.75">
      <c r="A2042" s="18" t="s">
        <v>2734</v>
      </c>
      <c r="B2042" s="18" t="s">
        <v>3845</v>
      </c>
      <c r="C2042" s="20">
        <v>566.4342351504425</v>
      </c>
      <c r="D2042" s="20">
        <v>36.68368524548136</v>
      </c>
      <c r="E2042" s="20">
        <v>0</v>
      </c>
      <c r="F2042" s="20">
        <v>36.68368524548136</v>
      </c>
      <c r="G2042" s="20">
        <v>529.7505499049612</v>
      </c>
      <c r="H2042" s="20">
        <v>91928</v>
      </c>
      <c r="I2042" s="20">
        <v>37677</v>
      </c>
      <c r="J2042" s="20">
        <v>0</v>
      </c>
      <c r="K2042" s="20">
        <v>37677</v>
      </c>
      <c r="L2042" s="20">
        <v>54251</v>
      </c>
      <c r="M2042" s="23">
        <v>102.408577036367</v>
      </c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</row>
    <row r="2043" spans="1:39" ht="12.75">
      <c r="A2043" s="18" t="s">
        <v>2735</v>
      </c>
      <c r="B2043" s="18" t="s">
        <v>2287</v>
      </c>
      <c r="C2043" s="20">
        <v>511.312752582729</v>
      </c>
      <c r="D2043" s="20">
        <v>71.64990368699839</v>
      </c>
      <c r="E2043" s="20">
        <v>29.45387381355857</v>
      </c>
      <c r="F2043" s="20">
        <v>42.19602987343981</v>
      </c>
      <c r="G2043" s="20">
        <v>439.66284889573063</v>
      </c>
      <c r="H2043" s="20">
        <v>130340</v>
      </c>
      <c r="I2043" s="20">
        <v>76741</v>
      </c>
      <c r="J2043" s="20">
        <v>28637</v>
      </c>
      <c r="K2043" s="20">
        <v>48104</v>
      </c>
      <c r="L2043" s="20">
        <v>53599</v>
      </c>
      <c r="M2043" s="23">
        <v>121.90932241516592</v>
      </c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</row>
    <row r="2044" spans="1:39" ht="12.75">
      <c r="A2044" s="18" t="s">
        <v>2736</v>
      </c>
      <c r="B2044" s="18" t="s">
        <v>2385</v>
      </c>
      <c r="C2044" s="20">
        <v>564.1154979955544</v>
      </c>
      <c r="D2044" s="20">
        <v>28.415308072261197</v>
      </c>
      <c r="E2044" s="20">
        <v>0</v>
      </c>
      <c r="F2044" s="20">
        <v>28.415308072261197</v>
      </c>
      <c r="G2044" s="20">
        <v>535.7001899232932</v>
      </c>
      <c r="H2044" s="20">
        <v>62899</v>
      </c>
      <c r="I2044" s="20">
        <v>22971</v>
      </c>
      <c r="J2044" s="20">
        <v>0</v>
      </c>
      <c r="K2044" s="20">
        <v>22971</v>
      </c>
      <c r="L2044" s="20">
        <v>39928</v>
      </c>
      <c r="M2044" s="23">
        <v>74.53422782194137</v>
      </c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</row>
    <row r="2045" spans="1:39" ht="12.75">
      <c r="A2045" s="18" t="s">
        <v>2737</v>
      </c>
      <c r="B2045" s="18" t="s">
        <v>2386</v>
      </c>
      <c r="C2045" s="20">
        <v>945.4449988860973</v>
      </c>
      <c r="D2045" s="20">
        <v>6.809152766049947</v>
      </c>
      <c r="E2045" s="20">
        <v>0</v>
      </c>
      <c r="F2045" s="20">
        <v>6.809152766049947</v>
      </c>
      <c r="G2045" s="20">
        <v>938.6358461200474</v>
      </c>
      <c r="H2045" s="20">
        <v>60161</v>
      </c>
      <c r="I2045" s="20">
        <v>9068</v>
      </c>
      <c r="J2045" s="20">
        <v>0</v>
      </c>
      <c r="K2045" s="20">
        <v>9068</v>
      </c>
      <c r="L2045" s="20">
        <v>51093</v>
      </c>
      <c r="M2045" s="23">
        <v>54.43325035070675</v>
      </c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</row>
    <row r="2046" spans="1:39" ht="12.75">
      <c r="A2046" s="18" t="s">
        <v>2738</v>
      </c>
      <c r="B2046" s="18" t="s">
        <v>3651</v>
      </c>
      <c r="C2046" s="20">
        <v>319.1434212370458</v>
      </c>
      <c r="D2046" s="20">
        <v>13.128896487365024</v>
      </c>
      <c r="E2046" s="20">
        <v>0</v>
      </c>
      <c r="F2046" s="20">
        <v>13.128896487365024</v>
      </c>
      <c r="G2046" s="20">
        <v>306.0145247496808</v>
      </c>
      <c r="H2046" s="20">
        <v>35998</v>
      </c>
      <c r="I2046" s="20">
        <v>16988</v>
      </c>
      <c r="J2046" s="20">
        <v>0</v>
      </c>
      <c r="K2046" s="20">
        <v>16988</v>
      </c>
      <c r="L2046" s="20">
        <v>19010</v>
      </c>
      <c r="M2046" s="23">
        <v>62.12123432882847</v>
      </c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</row>
    <row r="2047" spans="1:39" ht="12.75">
      <c r="A2047" s="18" t="s">
        <v>2739</v>
      </c>
      <c r="B2047" s="18" t="s">
        <v>2387</v>
      </c>
      <c r="C2047" s="20">
        <v>395.05693721952144</v>
      </c>
      <c r="D2047" s="20">
        <v>17.908763846079893</v>
      </c>
      <c r="E2047" s="20">
        <v>0</v>
      </c>
      <c r="F2047" s="20">
        <v>17.908763846079893</v>
      </c>
      <c r="G2047" s="20">
        <v>377.1481733734415</v>
      </c>
      <c r="H2047" s="20">
        <v>58100</v>
      </c>
      <c r="I2047" s="20">
        <v>18919</v>
      </c>
      <c r="J2047" s="20">
        <v>0</v>
      </c>
      <c r="K2047" s="20">
        <v>18919</v>
      </c>
      <c r="L2047" s="20">
        <v>39181</v>
      </c>
      <c r="M2047" s="23">
        <v>103.88755074574914</v>
      </c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</row>
    <row r="2048" spans="1:39" ht="12.75">
      <c r="A2048" s="18" t="s">
        <v>2740</v>
      </c>
      <c r="B2048" s="18" t="s">
        <v>2388</v>
      </c>
      <c r="C2048" s="20">
        <v>451.83704975264413</v>
      </c>
      <c r="D2048" s="20">
        <v>10.316212823741223</v>
      </c>
      <c r="E2048" s="20">
        <v>10.316212823741223</v>
      </c>
      <c r="F2048" s="20">
        <v>0</v>
      </c>
      <c r="G2048" s="20">
        <v>441.5208369289029</v>
      </c>
      <c r="H2048" s="20">
        <v>44711</v>
      </c>
      <c r="I2048" s="20">
        <v>9080</v>
      </c>
      <c r="J2048" s="20">
        <v>9080</v>
      </c>
      <c r="K2048" s="20">
        <v>0</v>
      </c>
      <c r="L2048" s="20">
        <v>35631</v>
      </c>
      <c r="M2048" s="23">
        <v>80.70060803435554</v>
      </c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</row>
    <row r="2049" spans="1:39" ht="12.75">
      <c r="A2049" s="18" t="s">
        <v>2741</v>
      </c>
      <c r="B2049" s="18" t="s">
        <v>2389</v>
      </c>
      <c r="C2049" s="20">
        <v>536.5183597021305</v>
      </c>
      <c r="D2049" s="20">
        <v>23.339207094382107</v>
      </c>
      <c r="E2049" s="20">
        <v>0</v>
      </c>
      <c r="F2049" s="20">
        <v>23.339207094382107</v>
      </c>
      <c r="G2049" s="20">
        <v>513.1791526077484</v>
      </c>
      <c r="H2049" s="20">
        <v>71219</v>
      </c>
      <c r="I2049" s="20">
        <v>21557</v>
      </c>
      <c r="J2049" s="20">
        <v>0</v>
      </c>
      <c r="K2049" s="20">
        <v>21557</v>
      </c>
      <c r="L2049" s="20">
        <v>49662</v>
      </c>
      <c r="M2049" s="23">
        <v>96.77322188097429</v>
      </c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</row>
    <row r="2050" spans="1:39" ht="12.75">
      <c r="A2050" s="18" t="s">
        <v>2742</v>
      </c>
      <c r="B2050" s="18" t="s">
        <v>2390</v>
      </c>
      <c r="C2050" s="20">
        <v>528.0997655206017</v>
      </c>
      <c r="D2050" s="20">
        <v>0</v>
      </c>
      <c r="E2050" s="20">
        <v>0</v>
      </c>
      <c r="F2050" s="20">
        <v>0</v>
      </c>
      <c r="G2050" s="20">
        <v>528.0997655206017</v>
      </c>
      <c r="H2050" s="20">
        <v>12968</v>
      </c>
      <c r="I2050" s="20">
        <v>0</v>
      </c>
      <c r="J2050" s="20">
        <v>0</v>
      </c>
      <c r="K2050" s="20">
        <v>0</v>
      </c>
      <c r="L2050" s="20">
        <v>12968</v>
      </c>
      <c r="M2050" s="23">
        <v>24.55596621448245</v>
      </c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</row>
    <row r="2051" spans="1:39" ht="12.75">
      <c r="A2051" s="18" t="s">
        <v>2743</v>
      </c>
      <c r="B2051" s="18" t="s">
        <v>2391</v>
      </c>
      <c r="C2051" s="20">
        <v>378.3894342571582</v>
      </c>
      <c r="D2051" s="20">
        <v>11.600018996190338</v>
      </c>
      <c r="E2051" s="20">
        <v>0</v>
      </c>
      <c r="F2051" s="20">
        <v>11.600018996190338</v>
      </c>
      <c r="G2051" s="20">
        <v>366.78941526096787</v>
      </c>
      <c r="H2051" s="20">
        <v>29334</v>
      </c>
      <c r="I2051" s="20">
        <v>11031</v>
      </c>
      <c r="J2051" s="20">
        <v>0</v>
      </c>
      <c r="K2051" s="20">
        <v>11031</v>
      </c>
      <c r="L2051" s="20">
        <v>18303</v>
      </c>
      <c r="M2051" s="23">
        <v>49.90056756948004</v>
      </c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</row>
    <row r="2052" spans="1:39" ht="12.75">
      <c r="A2052" s="18" t="s">
        <v>2744</v>
      </c>
      <c r="B2052" s="18" t="s">
        <v>2392</v>
      </c>
      <c r="C2052" s="20">
        <v>389.9117248579436</v>
      </c>
      <c r="D2052" s="20">
        <v>0</v>
      </c>
      <c r="E2052" s="20">
        <v>0</v>
      </c>
      <c r="F2052" s="20">
        <v>0</v>
      </c>
      <c r="G2052" s="20">
        <v>389.9117248579436</v>
      </c>
      <c r="H2052" s="20">
        <v>4149</v>
      </c>
      <c r="I2052" s="20">
        <v>0</v>
      </c>
      <c r="J2052" s="20">
        <v>0</v>
      </c>
      <c r="K2052" s="20">
        <v>0</v>
      </c>
      <c r="L2052" s="20">
        <v>4149</v>
      </c>
      <c r="M2052" s="23">
        <v>10.640870062349634</v>
      </c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</row>
    <row r="2053" spans="1:39" ht="12.75">
      <c r="A2053" s="18" t="s">
        <v>2745</v>
      </c>
      <c r="B2053" s="18" t="s">
        <v>2549</v>
      </c>
      <c r="C2053" s="20">
        <v>637.3654534973647</v>
      </c>
      <c r="D2053" s="20">
        <v>60.29580118556305</v>
      </c>
      <c r="E2053" s="20">
        <v>57.274980665970915</v>
      </c>
      <c r="F2053" s="20">
        <v>3.020820519592138</v>
      </c>
      <c r="G2053" s="20">
        <v>577.0696523118016</v>
      </c>
      <c r="H2053" s="20">
        <v>123677</v>
      </c>
      <c r="I2053" s="20">
        <v>62039</v>
      </c>
      <c r="J2053" s="20">
        <v>58217</v>
      </c>
      <c r="K2053" s="20">
        <v>3822</v>
      </c>
      <c r="L2053" s="20">
        <v>61638</v>
      </c>
      <c r="M2053" s="23">
        <v>106.81206289929075</v>
      </c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</row>
    <row r="2054" spans="1:39" ht="12.75">
      <c r="A2054" s="18" t="s">
        <v>2746</v>
      </c>
      <c r="B2054" s="18" t="s">
        <v>2393</v>
      </c>
      <c r="C2054" s="20">
        <v>253.51535081368945</v>
      </c>
      <c r="D2054" s="20">
        <v>16.073124521958167</v>
      </c>
      <c r="E2054" s="20">
        <v>0</v>
      </c>
      <c r="F2054" s="20">
        <v>16.073124521958167</v>
      </c>
      <c r="G2054" s="20">
        <v>237.4422262917313</v>
      </c>
      <c r="H2054" s="20">
        <v>42954</v>
      </c>
      <c r="I2054" s="20">
        <v>21246</v>
      </c>
      <c r="J2054" s="20">
        <v>0</v>
      </c>
      <c r="K2054" s="20">
        <v>21246</v>
      </c>
      <c r="L2054" s="20">
        <v>21708</v>
      </c>
      <c r="M2054" s="23">
        <v>91.42434494077165</v>
      </c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</row>
    <row r="2055" spans="1:39" ht="12.75">
      <c r="A2055" s="18" t="s">
        <v>2747</v>
      </c>
      <c r="B2055" s="18" t="s">
        <v>2394</v>
      </c>
      <c r="C2055" s="20">
        <v>831.9222569327408</v>
      </c>
      <c r="D2055" s="20">
        <v>330.3974350509828</v>
      </c>
      <c r="E2055" s="20">
        <v>319.29732628621</v>
      </c>
      <c r="F2055" s="20">
        <v>11.100108764772724</v>
      </c>
      <c r="G2055" s="20">
        <v>501.524821881758</v>
      </c>
      <c r="H2055" s="20">
        <v>627846</v>
      </c>
      <c r="I2055" s="20">
        <v>553705</v>
      </c>
      <c r="J2055" s="20">
        <v>540582</v>
      </c>
      <c r="K2055" s="20">
        <v>13123</v>
      </c>
      <c r="L2055" s="20">
        <v>74141</v>
      </c>
      <c r="M2055" s="23">
        <v>147.83116760167027</v>
      </c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</row>
    <row r="2056" spans="1:39" ht="12.75">
      <c r="A2056" s="18" t="s">
        <v>2748</v>
      </c>
      <c r="B2056" s="18" t="s">
        <v>4818</v>
      </c>
      <c r="C2056" s="20">
        <v>428.7013914709422</v>
      </c>
      <c r="D2056" s="20">
        <v>0</v>
      </c>
      <c r="E2056" s="20">
        <v>0</v>
      </c>
      <c r="F2056" s="20">
        <v>0</v>
      </c>
      <c r="G2056" s="20">
        <v>428.7013914709422</v>
      </c>
      <c r="H2056" s="20">
        <v>19972</v>
      </c>
      <c r="I2056" s="20">
        <v>0</v>
      </c>
      <c r="J2056" s="20">
        <v>0</v>
      </c>
      <c r="K2056" s="20">
        <v>0</v>
      </c>
      <c r="L2056" s="20">
        <v>19972</v>
      </c>
      <c r="M2056" s="23">
        <v>46.5872059138248</v>
      </c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</row>
    <row r="2057" spans="1:39" ht="12.75">
      <c r="A2057" s="18" t="s">
        <v>2749</v>
      </c>
      <c r="B2057" s="18" t="s">
        <v>4284</v>
      </c>
      <c r="C2057" s="20">
        <v>348.4637626433739</v>
      </c>
      <c r="D2057" s="20">
        <v>4.021862993452106</v>
      </c>
      <c r="E2057" s="20">
        <v>0</v>
      </c>
      <c r="F2057" s="20">
        <v>4.021862993452106</v>
      </c>
      <c r="G2057" s="20">
        <v>344.4418996499218</v>
      </c>
      <c r="H2057" s="20">
        <v>13723</v>
      </c>
      <c r="I2057" s="20">
        <v>4727</v>
      </c>
      <c r="J2057" s="20">
        <v>0</v>
      </c>
      <c r="K2057" s="20">
        <v>4727</v>
      </c>
      <c r="L2057" s="20">
        <v>8996</v>
      </c>
      <c r="M2057" s="23">
        <v>26.11761231471318</v>
      </c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</row>
    <row r="2058" spans="1:39" ht="12.75">
      <c r="A2058" s="18" t="s">
        <v>2750</v>
      </c>
      <c r="B2058" s="18" t="s">
        <v>2395</v>
      </c>
      <c r="C2058" s="20">
        <v>312.50796816825374</v>
      </c>
      <c r="D2058" s="20">
        <v>11.759506685925405</v>
      </c>
      <c r="E2058" s="20">
        <v>0</v>
      </c>
      <c r="F2058" s="20">
        <v>11.759506685925405</v>
      </c>
      <c r="G2058" s="20">
        <v>300.7484614823283</v>
      </c>
      <c r="H2058" s="20">
        <v>42695</v>
      </c>
      <c r="I2058" s="20">
        <v>17151</v>
      </c>
      <c r="J2058" s="20">
        <v>0</v>
      </c>
      <c r="K2058" s="20">
        <v>17151</v>
      </c>
      <c r="L2058" s="20">
        <v>25544</v>
      </c>
      <c r="M2058" s="23">
        <v>84.9347653321277</v>
      </c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</row>
    <row r="2059" spans="1:39" ht="12.75">
      <c r="A2059" s="18" t="s">
        <v>2751</v>
      </c>
      <c r="B2059" s="18" t="s">
        <v>4819</v>
      </c>
      <c r="C2059" s="20">
        <v>552.5681745085798</v>
      </c>
      <c r="D2059" s="20">
        <v>47.41812584049455</v>
      </c>
      <c r="E2059" s="20">
        <v>43.74080817979045</v>
      </c>
      <c r="F2059" s="20">
        <v>3.6773176607041025</v>
      </c>
      <c r="G2059" s="20">
        <v>505.1500486680852</v>
      </c>
      <c r="H2059" s="20">
        <v>113329</v>
      </c>
      <c r="I2059" s="20">
        <v>62772</v>
      </c>
      <c r="J2059" s="20">
        <v>57915</v>
      </c>
      <c r="K2059" s="20">
        <v>4857</v>
      </c>
      <c r="L2059" s="20">
        <v>50557</v>
      </c>
      <c r="M2059" s="23">
        <v>100.08313397831438</v>
      </c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</row>
    <row r="2060" spans="1:39" ht="12.75">
      <c r="A2060" s="18" t="s">
        <v>2752</v>
      </c>
      <c r="B2060" s="18" t="s">
        <v>4823</v>
      </c>
      <c r="C2060" s="20">
        <v>757.1841140111189</v>
      </c>
      <c r="D2060" s="20">
        <v>25.04719279164075</v>
      </c>
      <c r="E2060" s="20">
        <v>0</v>
      </c>
      <c r="F2060" s="20">
        <v>25.04719279164075</v>
      </c>
      <c r="G2060" s="20">
        <v>732.1369212194782</v>
      </c>
      <c r="H2060" s="20">
        <v>65632</v>
      </c>
      <c r="I2060" s="20">
        <v>17299</v>
      </c>
      <c r="J2060" s="20">
        <v>0</v>
      </c>
      <c r="K2060" s="20">
        <v>17299</v>
      </c>
      <c r="L2060" s="20">
        <v>48333</v>
      </c>
      <c r="M2060" s="23">
        <v>66.01634011230374</v>
      </c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</row>
    <row r="2061" spans="1:39" ht="12.75">
      <c r="A2061" s="18" t="s">
        <v>2753</v>
      </c>
      <c r="B2061" s="18" t="s">
        <v>2235</v>
      </c>
      <c r="C2061" s="20">
        <v>371.08833074066223</v>
      </c>
      <c r="D2061" s="20">
        <v>20.503678195269252</v>
      </c>
      <c r="E2061" s="20">
        <v>0</v>
      </c>
      <c r="F2061" s="20">
        <v>20.503678195269252</v>
      </c>
      <c r="G2061" s="20">
        <v>350.584652545393</v>
      </c>
      <c r="H2061" s="20">
        <v>73814</v>
      </c>
      <c r="I2061" s="20">
        <v>46483</v>
      </c>
      <c r="J2061" s="20">
        <v>0</v>
      </c>
      <c r="K2061" s="20">
        <v>46483</v>
      </c>
      <c r="L2061" s="20">
        <v>27331</v>
      </c>
      <c r="M2061" s="23">
        <v>77.95834701138618</v>
      </c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</row>
    <row r="2062" spans="1:39" ht="12.75">
      <c r="A2062" s="18" t="s">
        <v>2754</v>
      </c>
      <c r="B2062" s="18" t="s">
        <v>2396</v>
      </c>
      <c r="C2062" s="20">
        <v>335.5536879829405</v>
      </c>
      <c r="D2062" s="20">
        <v>4.3563260595685005</v>
      </c>
      <c r="E2062" s="20">
        <v>0</v>
      </c>
      <c r="F2062" s="20">
        <v>4.3563260595685005</v>
      </c>
      <c r="G2062" s="20">
        <v>331.197361923372</v>
      </c>
      <c r="H2062" s="20">
        <v>36348</v>
      </c>
      <c r="I2062" s="20">
        <v>5058</v>
      </c>
      <c r="J2062" s="20">
        <v>0</v>
      </c>
      <c r="K2062" s="20">
        <v>5058</v>
      </c>
      <c r="L2062" s="20">
        <v>31290</v>
      </c>
      <c r="M2062" s="23">
        <v>94.4753901972186</v>
      </c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</row>
    <row r="2063" spans="1:39" ht="12.75">
      <c r="A2063" s="18" t="s">
        <v>2755</v>
      </c>
      <c r="B2063" s="18" t="s">
        <v>2397</v>
      </c>
      <c r="C2063" s="20">
        <v>312.4531792170867</v>
      </c>
      <c r="D2063" s="20">
        <v>0</v>
      </c>
      <c r="E2063" s="20">
        <v>0</v>
      </c>
      <c r="F2063" s="20">
        <v>0</v>
      </c>
      <c r="G2063" s="20">
        <v>312.4531792170867</v>
      </c>
      <c r="H2063" s="20">
        <v>17774</v>
      </c>
      <c r="I2063" s="20">
        <v>0</v>
      </c>
      <c r="J2063" s="20">
        <v>0</v>
      </c>
      <c r="K2063" s="20">
        <v>0</v>
      </c>
      <c r="L2063" s="20">
        <v>17774</v>
      </c>
      <c r="M2063" s="23">
        <v>56.88532292913862</v>
      </c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</row>
    <row r="2064" spans="1:39" ht="12.75">
      <c r="A2064" s="18"/>
      <c r="B2064" s="18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  <c r="M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</row>
    <row r="2065" spans="1:39" ht="12.75">
      <c r="A2065" s="21" t="s">
        <v>2756</v>
      </c>
      <c r="B2065" s="21" t="s">
        <v>4921</v>
      </c>
      <c r="C2065" s="22">
        <v>68975.79762223296</v>
      </c>
      <c r="D2065" s="22">
        <v>145.4820958975565</v>
      </c>
      <c r="E2065" s="22">
        <v>80.20326580033228</v>
      </c>
      <c r="F2065" s="22">
        <v>65.2788300972242</v>
      </c>
      <c r="G2065" s="22">
        <v>68830.3155263354</v>
      </c>
      <c r="H2065" s="22">
        <v>642200</v>
      </c>
      <c r="I2065" s="22">
        <v>358958</v>
      </c>
      <c r="J2065" s="22">
        <v>230797</v>
      </c>
      <c r="K2065" s="22">
        <v>128161</v>
      </c>
      <c r="L2065" s="22">
        <v>283242</v>
      </c>
      <c r="M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21" t="s">
        <v>2756</v>
      </c>
      <c r="AC2065" s="21" t="s">
        <v>4921</v>
      </c>
      <c r="AD2065" s="22">
        <v>68975.79762223296</v>
      </c>
      <c r="AE2065" s="22">
        <v>145.4820958975565</v>
      </c>
      <c r="AF2065" s="22">
        <v>80.20326580033228</v>
      </c>
      <c r="AG2065" s="22">
        <v>65.2788300972242</v>
      </c>
      <c r="AH2065" s="22">
        <v>68830.3155263354</v>
      </c>
      <c r="AI2065" s="22">
        <v>642200</v>
      </c>
      <c r="AJ2065" s="22">
        <v>358958</v>
      </c>
      <c r="AK2065" s="22">
        <v>230797</v>
      </c>
      <c r="AL2065" s="22">
        <v>128161</v>
      </c>
      <c r="AM2065" s="22">
        <v>283242</v>
      </c>
    </row>
    <row r="2066" spans="1:39" ht="12.75">
      <c r="A2066" s="18" t="s">
        <v>2757</v>
      </c>
      <c r="B2066" s="18" t="s">
        <v>4341</v>
      </c>
      <c r="C2066" s="20">
        <v>987.911593969559</v>
      </c>
      <c r="D2066" s="20">
        <v>0</v>
      </c>
      <c r="E2066" s="20">
        <v>0</v>
      </c>
      <c r="F2066" s="20">
        <v>0</v>
      </c>
      <c r="G2066" s="20">
        <v>987.911593969559</v>
      </c>
      <c r="H2066" s="20">
        <v>2593</v>
      </c>
      <c r="I2066" s="20">
        <v>0</v>
      </c>
      <c r="J2066" s="20">
        <v>0</v>
      </c>
      <c r="K2066" s="20">
        <v>0</v>
      </c>
      <c r="L2066" s="20">
        <v>2593</v>
      </c>
      <c r="M2066" s="23">
        <v>2.6247287873006777</v>
      </c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</row>
    <row r="2067" spans="1:39" ht="12.75">
      <c r="A2067" s="18" t="s">
        <v>2758</v>
      </c>
      <c r="B2067" s="18" t="s">
        <v>2398</v>
      </c>
      <c r="C2067" s="20">
        <v>1491.6443353321804</v>
      </c>
      <c r="D2067" s="20">
        <v>2.6919902872324366</v>
      </c>
      <c r="E2067" s="20">
        <v>0</v>
      </c>
      <c r="F2067" s="20">
        <v>2.6919902872324366</v>
      </c>
      <c r="G2067" s="20">
        <v>1488.952345044948</v>
      </c>
      <c r="H2067" s="20">
        <v>11775</v>
      </c>
      <c r="I2067" s="20">
        <v>6790</v>
      </c>
      <c r="J2067" s="20">
        <v>0</v>
      </c>
      <c r="K2067" s="20">
        <v>6790</v>
      </c>
      <c r="L2067" s="20">
        <v>4985</v>
      </c>
      <c r="M2067" s="23">
        <v>3.347991637603092</v>
      </c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</row>
    <row r="2068" spans="1:39" ht="12.75">
      <c r="A2068" s="18" t="s">
        <v>2759</v>
      </c>
      <c r="B2068" s="18" t="s">
        <v>2399</v>
      </c>
      <c r="C2068" s="20">
        <v>1380.5968448563374</v>
      </c>
      <c r="D2068" s="20">
        <v>0</v>
      </c>
      <c r="E2068" s="20">
        <v>0</v>
      </c>
      <c r="F2068" s="20">
        <v>0</v>
      </c>
      <c r="G2068" s="20">
        <v>1380.5968448563374</v>
      </c>
      <c r="H2068" s="20">
        <v>6964</v>
      </c>
      <c r="I2068" s="20">
        <v>0</v>
      </c>
      <c r="J2068" s="20">
        <v>0</v>
      </c>
      <c r="K2068" s="20">
        <v>0</v>
      </c>
      <c r="L2068" s="20">
        <v>6964</v>
      </c>
      <c r="M2068" s="23">
        <v>5.044195215964486</v>
      </c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</row>
    <row r="2069" spans="1:39" ht="12.75">
      <c r="A2069" s="18" t="s">
        <v>2760</v>
      </c>
      <c r="B2069" s="18" t="s">
        <v>2400</v>
      </c>
      <c r="C2069" s="20">
        <v>1151.407799171658</v>
      </c>
      <c r="D2069" s="20">
        <v>0</v>
      </c>
      <c r="E2069" s="20">
        <v>0</v>
      </c>
      <c r="F2069" s="20">
        <v>0</v>
      </c>
      <c r="G2069" s="20">
        <v>1151.407799171658</v>
      </c>
      <c r="H2069" s="20">
        <v>888</v>
      </c>
      <c r="I2069" s="20">
        <v>0</v>
      </c>
      <c r="J2069" s="20">
        <v>0</v>
      </c>
      <c r="K2069" s="20">
        <v>0</v>
      </c>
      <c r="L2069" s="20">
        <v>888</v>
      </c>
      <c r="M2069" s="23">
        <v>0.7712297942039666</v>
      </c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</row>
    <row r="2070" spans="1:39" ht="12.75">
      <c r="A2070" s="18" t="s">
        <v>2761</v>
      </c>
      <c r="B2070" s="18" t="s">
        <v>2401</v>
      </c>
      <c r="C2070" s="20">
        <v>1668.582614315946</v>
      </c>
      <c r="D2070" s="20">
        <v>0</v>
      </c>
      <c r="E2070" s="20">
        <v>0</v>
      </c>
      <c r="F2070" s="20">
        <v>0</v>
      </c>
      <c r="G2070" s="20">
        <v>1668.582614315946</v>
      </c>
      <c r="H2070" s="20">
        <v>7149</v>
      </c>
      <c r="I2070" s="20">
        <v>0</v>
      </c>
      <c r="J2070" s="20">
        <v>0</v>
      </c>
      <c r="K2070" s="20">
        <v>0</v>
      </c>
      <c r="L2070" s="20">
        <v>7149</v>
      </c>
      <c r="M2070" s="23">
        <v>4.2844747024592555</v>
      </c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</row>
    <row r="2071" spans="1:39" ht="12.75">
      <c r="A2071" s="18" t="s">
        <v>2762</v>
      </c>
      <c r="B2071" s="18" t="s">
        <v>2402</v>
      </c>
      <c r="C2071" s="20">
        <v>1162.0445557188764</v>
      </c>
      <c r="D2071" s="20">
        <v>0</v>
      </c>
      <c r="E2071" s="20">
        <v>0</v>
      </c>
      <c r="F2071" s="20">
        <v>0</v>
      </c>
      <c r="G2071" s="20">
        <v>1162.0445557188764</v>
      </c>
      <c r="H2071" s="20">
        <v>3242</v>
      </c>
      <c r="I2071" s="20">
        <v>0</v>
      </c>
      <c r="J2071" s="20">
        <v>0</v>
      </c>
      <c r="K2071" s="20">
        <v>0</v>
      </c>
      <c r="L2071" s="20">
        <v>3242</v>
      </c>
      <c r="M2071" s="23">
        <v>2.7899102354077976</v>
      </c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</row>
    <row r="2072" spans="1:39" ht="12.75">
      <c r="A2072" s="18" t="s">
        <v>2763</v>
      </c>
      <c r="B2072" s="18" t="s">
        <v>2669</v>
      </c>
      <c r="C2072" s="20">
        <v>1103.5269840497638</v>
      </c>
      <c r="D2072" s="20">
        <v>0</v>
      </c>
      <c r="E2072" s="20">
        <v>0</v>
      </c>
      <c r="F2072" s="20">
        <v>0</v>
      </c>
      <c r="G2072" s="20">
        <v>1103.5269840497638</v>
      </c>
      <c r="H2072" s="20">
        <v>2242</v>
      </c>
      <c r="I2072" s="20">
        <v>0</v>
      </c>
      <c r="J2072" s="20">
        <v>0</v>
      </c>
      <c r="K2072" s="20">
        <v>0</v>
      </c>
      <c r="L2072" s="20">
        <v>2242</v>
      </c>
      <c r="M2072" s="23">
        <v>2.03166758258346</v>
      </c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</row>
    <row r="2073" spans="1:39" ht="12.75">
      <c r="A2073" s="18" t="s">
        <v>2764</v>
      </c>
      <c r="B2073" s="18" t="s">
        <v>2403</v>
      </c>
      <c r="C2073" s="20">
        <v>1633.0856508106392</v>
      </c>
      <c r="D2073" s="20">
        <v>26.604797773584718</v>
      </c>
      <c r="E2073" s="20">
        <v>26.604797773584718</v>
      </c>
      <c r="F2073" s="20">
        <v>0</v>
      </c>
      <c r="G2073" s="20">
        <v>1606.4808530370544</v>
      </c>
      <c r="H2073" s="20">
        <v>69416</v>
      </c>
      <c r="I2073" s="20">
        <v>58420</v>
      </c>
      <c r="J2073" s="20">
        <v>58420</v>
      </c>
      <c r="K2073" s="20">
        <v>0</v>
      </c>
      <c r="L2073" s="20">
        <v>10996</v>
      </c>
      <c r="M2073" s="23">
        <v>6.8447750119225175</v>
      </c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</row>
    <row r="2074" spans="1:39" ht="12.75">
      <c r="A2074" s="18" t="s">
        <v>2765</v>
      </c>
      <c r="B2074" s="18" t="s">
        <v>4868</v>
      </c>
      <c r="C2074" s="20">
        <v>1765.225473582361</v>
      </c>
      <c r="D2074" s="20">
        <v>32.14572896529064</v>
      </c>
      <c r="E2074" s="20">
        <v>32.14572896529064</v>
      </c>
      <c r="F2074" s="20">
        <v>0</v>
      </c>
      <c r="G2074" s="20">
        <v>1733.0797446170704</v>
      </c>
      <c r="H2074" s="20">
        <v>123138</v>
      </c>
      <c r="I2074" s="20">
        <v>106577</v>
      </c>
      <c r="J2074" s="20">
        <v>106577</v>
      </c>
      <c r="K2074" s="20">
        <v>0</v>
      </c>
      <c r="L2074" s="20">
        <v>16561</v>
      </c>
      <c r="M2074" s="23">
        <v>9.555821104850086</v>
      </c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</row>
    <row r="2075" spans="1:39" ht="12.75">
      <c r="A2075" s="18" t="s">
        <v>2766</v>
      </c>
      <c r="B2075" s="18" t="s">
        <v>2404</v>
      </c>
      <c r="C2075" s="20">
        <v>1488.4557189922907</v>
      </c>
      <c r="D2075" s="20">
        <v>0</v>
      </c>
      <c r="E2075" s="20">
        <v>0</v>
      </c>
      <c r="F2075" s="20">
        <v>0</v>
      </c>
      <c r="G2075" s="20">
        <v>1488.4557189922907</v>
      </c>
      <c r="H2075" s="20">
        <v>4831</v>
      </c>
      <c r="I2075" s="20">
        <v>0</v>
      </c>
      <c r="J2075" s="20">
        <v>0</v>
      </c>
      <c r="K2075" s="20">
        <v>0</v>
      </c>
      <c r="L2075" s="20">
        <v>4831</v>
      </c>
      <c r="M2075" s="23">
        <v>3.2456457645046153</v>
      </c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</row>
    <row r="2076" spans="1:39" ht="12.75">
      <c r="A2076" s="18" t="s">
        <v>2767</v>
      </c>
      <c r="B2076" s="18" t="s">
        <v>2405</v>
      </c>
      <c r="C2076" s="20">
        <v>1130.99783126827</v>
      </c>
      <c r="D2076" s="20">
        <v>0</v>
      </c>
      <c r="E2076" s="20">
        <v>0</v>
      </c>
      <c r="F2076" s="20">
        <v>0</v>
      </c>
      <c r="G2076" s="20">
        <v>1130.99783126827</v>
      </c>
      <c r="H2076" s="20">
        <v>5757</v>
      </c>
      <c r="I2076" s="20">
        <v>0</v>
      </c>
      <c r="J2076" s="20">
        <v>0</v>
      </c>
      <c r="K2076" s="20">
        <v>0</v>
      </c>
      <c r="L2076" s="20">
        <v>5757</v>
      </c>
      <c r="M2076" s="23">
        <v>5.090195437018883</v>
      </c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</row>
    <row r="2077" spans="1:39" ht="12.75">
      <c r="A2077" s="18" t="s">
        <v>2768</v>
      </c>
      <c r="B2077" s="18" t="s">
        <v>2406</v>
      </c>
      <c r="C2077" s="20">
        <v>1259.526961655881</v>
      </c>
      <c r="D2077" s="20">
        <v>0</v>
      </c>
      <c r="E2077" s="20">
        <v>0</v>
      </c>
      <c r="F2077" s="20">
        <v>0</v>
      </c>
      <c r="G2077" s="20">
        <v>1259.526961655881</v>
      </c>
      <c r="H2077" s="20">
        <v>2283</v>
      </c>
      <c r="I2077" s="20">
        <v>0</v>
      </c>
      <c r="J2077" s="20">
        <v>0</v>
      </c>
      <c r="K2077" s="20">
        <v>0</v>
      </c>
      <c r="L2077" s="20">
        <v>2283</v>
      </c>
      <c r="M2077" s="23">
        <v>1.8125852558158617</v>
      </c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</row>
    <row r="2078" spans="1:39" ht="12.75">
      <c r="A2078" s="18" t="s">
        <v>2769</v>
      </c>
      <c r="B2078" s="18" t="s">
        <v>2407</v>
      </c>
      <c r="C2078" s="20">
        <v>2009.5955185979267</v>
      </c>
      <c r="D2078" s="20">
        <v>0</v>
      </c>
      <c r="E2078" s="20">
        <v>0</v>
      </c>
      <c r="F2078" s="20">
        <v>0</v>
      </c>
      <c r="G2078" s="20">
        <v>2009.5955185979267</v>
      </c>
      <c r="H2078" s="20">
        <v>3600</v>
      </c>
      <c r="I2078" s="20">
        <v>0</v>
      </c>
      <c r="J2078" s="20">
        <v>0</v>
      </c>
      <c r="K2078" s="20">
        <v>0</v>
      </c>
      <c r="L2078" s="20">
        <v>3600</v>
      </c>
      <c r="M2078" s="23">
        <v>1.7914052687138164</v>
      </c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</row>
    <row r="2079" spans="1:39" ht="12.75">
      <c r="A2079" s="18" t="s">
        <v>2770</v>
      </c>
      <c r="B2079" s="18" t="s">
        <v>3865</v>
      </c>
      <c r="C2079" s="20">
        <v>630.1173269580265</v>
      </c>
      <c r="D2079" s="20">
        <v>0</v>
      </c>
      <c r="E2079" s="20">
        <v>0</v>
      </c>
      <c r="F2079" s="20">
        <v>0</v>
      </c>
      <c r="G2079" s="20">
        <v>630.1173269580265</v>
      </c>
      <c r="H2079" s="20">
        <v>2757</v>
      </c>
      <c r="I2079" s="20">
        <v>0</v>
      </c>
      <c r="J2079" s="20">
        <v>0</v>
      </c>
      <c r="K2079" s="20">
        <v>0</v>
      </c>
      <c r="L2079" s="20">
        <v>2757</v>
      </c>
      <c r="M2079" s="23">
        <v>4.375375635692763</v>
      </c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</row>
    <row r="2080" spans="1:39" ht="12.75">
      <c r="A2080" s="18" t="s">
        <v>2771</v>
      </c>
      <c r="B2080" s="18" t="s">
        <v>2408</v>
      </c>
      <c r="C2080" s="20">
        <v>1509.8796823002997</v>
      </c>
      <c r="D2080" s="20">
        <v>0</v>
      </c>
      <c r="E2080" s="20">
        <v>0</v>
      </c>
      <c r="F2080" s="20">
        <v>0</v>
      </c>
      <c r="G2080" s="20">
        <v>1509.8796823002997</v>
      </c>
      <c r="H2080" s="20">
        <v>4331</v>
      </c>
      <c r="I2080" s="20">
        <v>0</v>
      </c>
      <c r="J2080" s="20">
        <v>0</v>
      </c>
      <c r="K2080" s="20">
        <v>0</v>
      </c>
      <c r="L2080" s="20">
        <v>4331</v>
      </c>
      <c r="M2080" s="23">
        <v>2.868440479576311</v>
      </c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</row>
    <row r="2081" spans="1:39" ht="12.75">
      <c r="A2081" s="18" t="s">
        <v>2772</v>
      </c>
      <c r="B2081" s="18" t="s">
        <v>2409</v>
      </c>
      <c r="C2081" s="20">
        <v>635.1993009247516</v>
      </c>
      <c r="D2081" s="20">
        <v>0</v>
      </c>
      <c r="E2081" s="20">
        <v>0</v>
      </c>
      <c r="F2081" s="20">
        <v>0</v>
      </c>
      <c r="G2081" s="20">
        <v>635.1993009247516</v>
      </c>
      <c r="H2081" s="20">
        <v>3759</v>
      </c>
      <c r="I2081" s="20">
        <v>0</v>
      </c>
      <c r="J2081" s="20">
        <v>0</v>
      </c>
      <c r="K2081" s="20">
        <v>0</v>
      </c>
      <c r="L2081" s="20">
        <v>3759</v>
      </c>
      <c r="M2081" s="23">
        <v>5.917827671610279</v>
      </c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</row>
    <row r="2082" spans="1:39" ht="12.75">
      <c r="A2082" s="18" t="s">
        <v>2773</v>
      </c>
      <c r="B2082" s="18" t="s">
        <v>3670</v>
      </c>
      <c r="C2082" s="20">
        <v>1001.9876281518907</v>
      </c>
      <c r="D2082" s="20">
        <v>0</v>
      </c>
      <c r="E2082" s="20">
        <v>0</v>
      </c>
      <c r="F2082" s="20">
        <v>0</v>
      </c>
      <c r="G2082" s="20">
        <v>1001.9876281518907</v>
      </c>
      <c r="H2082" s="20">
        <v>1924</v>
      </c>
      <c r="I2082" s="20">
        <v>0</v>
      </c>
      <c r="J2082" s="20">
        <v>0</v>
      </c>
      <c r="K2082" s="20">
        <v>0</v>
      </c>
      <c r="L2082" s="20">
        <v>1924</v>
      </c>
      <c r="M2082" s="23">
        <v>1.9201833894383593</v>
      </c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</row>
    <row r="2083" spans="1:39" ht="12.75">
      <c r="A2083" s="18" t="s">
        <v>2774</v>
      </c>
      <c r="B2083" s="18" t="s">
        <v>2410</v>
      </c>
      <c r="C2083" s="20">
        <v>1437.8036550677937</v>
      </c>
      <c r="D2083" s="20">
        <v>21.721196543774443</v>
      </c>
      <c r="E2083" s="20">
        <v>14.133221981681032</v>
      </c>
      <c r="F2083" s="20">
        <v>7.587974562093411</v>
      </c>
      <c r="G2083" s="20">
        <v>1416.082458524019</v>
      </c>
      <c r="H2083" s="20">
        <v>66109</v>
      </c>
      <c r="I2083" s="20">
        <v>54547</v>
      </c>
      <c r="J2083" s="20">
        <v>49229</v>
      </c>
      <c r="K2083" s="20">
        <v>5318</v>
      </c>
      <c r="L2083" s="20">
        <v>11562</v>
      </c>
      <c r="M2083" s="23">
        <v>8.164778774289074</v>
      </c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</row>
    <row r="2084" spans="1:39" ht="12.75">
      <c r="A2084" s="18" t="s">
        <v>2775</v>
      </c>
      <c r="B2084" s="18" t="s">
        <v>2518</v>
      </c>
      <c r="C2084" s="20">
        <v>1659.458856838609</v>
      </c>
      <c r="D2084" s="20">
        <v>0</v>
      </c>
      <c r="E2084" s="20">
        <v>0</v>
      </c>
      <c r="F2084" s="20">
        <v>0</v>
      </c>
      <c r="G2084" s="20">
        <v>1659.458856838609</v>
      </c>
      <c r="H2084" s="20">
        <v>2841</v>
      </c>
      <c r="I2084" s="20">
        <v>0</v>
      </c>
      <c r="J2084" s="20">
        <v>0</v>
      </c>
      <c r="K2084" s="20">
        <v>0</v>
      </c>
      <c r="L2084" s="20">
        <v>2841</v>
      </c>
      <c r="M2084" s="23">
        <v>1.7120038790309713</v>
      </c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</row>
    <row r="2085" spans="1:39" ht="12.75">
      <c r="A2085" s="18" t="s">
        <v>2776</v>
      </c>
      <c r="B2085" s="18" t="s">
        <v>2411</v>
      </c>
      <c r="C2085" s="20">
        <v>708.4998920846505</v>
      </c>
      <c r="D2085" s="20">
        <v>0</v>
      </c>
      <c r="E2085" s="20">
        <v>0</v>
      </c>
      <c r="F2085" s="20">
        <v>0</v>
      </c>
      <c r="G2085" s="20">
        <v>708.4998920846505</v>
      </c>
      <c r="H2085" s="20">
        <v>2754</v>
      </c>
      <c r="I2085" s="20">
        <v>0</v>
      </c>
      <c r="J2085" s="20">
        <v>0</v>
      </c>
      <c r="K2085" s="20">
        <v>0</v>
      </c>
      <c r="L2085" s="20">
        <v>2754</v>
      </c>
      <c r="M2085" s="23">
        <v>3.887085983734993</v>
      </c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</row>
    <row r="2086" spans="1:39" ht="12.75">
      <c r="A2086" s="18" t="s">
        <v>2777</v>
      </c>
      <c r="B2086" s="18" t="s">
        <v>2412</v>
      </c>
      <c r="C2086" s="20">
        <v>1132.2496446901594</v>
      </c>
      <c r="D2086" s="20">
        <v>0</v>
      </c>
      <c r="E2086" s="20">
        <v>0</v>
      </c>
      <c r="F2086" s="20">
        <v>0</v>
      </c>
      <c r="G2086" s="20">
        <v>1132.2496446901594</v>
      </c>
      <c r="H2086" s="20">
        <v>2715</v>
      </c>
      <c r="I2086" s="20">
        <v>0</v>
      </c>
      <c r="J2086" s="20">
        <v>0</v>
      </c>
      <c r="K2086" s="20">
        <v>0</v>
      </c>
      <c r="L2086" s="20">
        <v>2715</v>
      </c>
      <c r="M2086" s="23">
        <v>2.3978810792587715</v>
      </c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</row>
    <row r="2087" spans="1:39" ht="12.75">
      <c r="A2087" s="18" t="s">
        <v>2778</v>
      </c>
      <c r="B2087" s="18" t="s">
        <v>2413</v>
      </c>
      <c r="C2087" s="20">
        <v>1350.782991305382</v>
      </c>
      <c r="D2087" s="20">
        <v>0</v>
      </c>
      <c r="E2087" s="20">
        <v>0</v>
      </c>
      <c r="F2087" s="20">
        <v>0</v>
      </c>
      <c r="G2087" s="20">
        <v>1350.782991305382</v>
      </c>
      <c r="H2087" s="20">
        <v>2753</v>
      </c>
      <c r="I2087" s="20">
        <v>0</v>
      </c>
      <c r="J2087" s="20">
        <v>0</v>
      </c>
      <c r="K2087" s="20">
        <v>0</v>
      </c>
      <c r="L2087" s="20">
        <v>2753</v>
      </c>
      <c r="M2087" s="23">
        <v>2.038077187616592</v>
      </c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</row>
    <row r="2088" spans="1:39" ht="12.75">
      <c r="A2088" s="18" t="s">
        <v>2779</v>
      </c>
      <c r="B2088" s="18" t="s">
        <v>2414</v>
      </c>
      <c r="C2088" s="20">
        <v>1147.1746522094847</v>
      </c>
      <c r="D2088" s="20">
        <v>0</v>
      </c>
      <c r="E2088" s="20">
        <v>0</v>
      </c>
      <c r="F2088" s="20">
        <v>0</v>
      </c>
      <c r="G2088" s="20">
        <v>1147.1746522094847</v>
      </c>
      <c r="H2088" s="20">
        <v>4701</v>
      </c>
      <c r="I2088" s="20">
        <v>0</v>
      </c>
      <c r="J2088" s="20">
        <v>0</v>
      </c>
      <c r="K2088" s="20">
        <v>0</v>
      </c>
      <c r="L2088" s="20">
        <v>4701</v>
      </c>
      <c r="M2088" s="23">
        <v>4.097893891697978</v>
      </c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</row>
    <row r="2089" spans="1:39" ht="12.75">
      <c r="A2089" s="18" t="s">
        <v>2780</v>
      </c>
      <c r="B2089" s="18" t="s">
        <v>2528</v>
      </c>
      <c r="C2089" s="20">
        <v>992.6391785614865</v>
      </c>
      <c r="D2089" s="20">
        <v>0</v>
      </c>
      <c r="E2089" s="20">
        <v>0</v>
      </c>
      <c r="F2089" s="20">
        <v>0</v>
      </c>
      <c r="G2089" s="20">
        <v>992.6391785614865</v>
      </c>
      <c r="H2089" s="20">
        <v>2308</v>
      </c>
      <c r="I2089" s="20">
        <v>0</v>
      </c>
      <c r="J2089" s="20">
        <v>0</v>
      </c>
      <c r="K2089" s="20">
        <v>0</v>
      </c>
      <c r="L2089" s="20">
        <v>2308</v>
      </c>
      <c r="M2089" s="23">
        <v>2.3251147545321644</v>
      </c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</row>
    <row r="2090" spans="1:39" ht="12.75">
      <c r="A2090" s="18" t="s">
        <v>2781</v>
      </c>
      <c r="B2090" s="18" t="s">
        <v>2828</v>
      </c>
      <c r="C2090" s="20">
        <v>1874.087747341402</v>
      </c>
      <c r="D2090" s="20">
        <v>0</v>
      </c>
      <c r="E2090" s="20">
        <v>0</v>
      </c>
      <c r="F2090" s="20">
        <v>0</v>
      </c>
      <c r="G2090" s="20">
        <v>1874.087747341402</v>
      </c>
      <c r="H2090" s="20">
        <v>5987</v>
      </c>
      <c r="I2090" s="20">
        <v>0</v>
      </c>
      <c r="J2090" s="20">
        <v>0</v>
      </c>
      <c r="K2090" s="20">
        <v>0</v>
      </c>
      <c r="L2090" s="20">
        <v>5987</v>
      </c>
      <c r="M2090" s="23">
        <v>3.1946209607811653</v>
      </c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</row>
    <row r="2091" spans="1:39" ht="12.75">
      <c r="A2091" s="18" t="s">
        <v>2782</v>
      </c>
      <c r="B2091" s="18" t="s">
        <v>4784</v>
      </c>
      <c r="C2091" s="20">
        <v>975.1921622954193</v>
      </c>
      <c r="D2091" s="20">
        <v>0</v>
      </c>
      <c r="E2091" s="20">
        <v>0</v>
      </c>
      <c r="F2091" s="20">
        <v>0</v>
      </c>
      <c r="G2091" s="20">
        <v>975.1921622954193</v>
      </c>
      <c r="H2091" s="20">
        <v>3390</v>
      </c>
      <c r="I2091" s="20">
        <v>0</v>
      </c>
      <c r="J2091" s="20">
        <v>0</v>
      </c>
      <c r="K2091" s="20">
        <v>0</v>
      </c>
      <c r="L2091" s="20">
        <v>3390</v>
      </c>
      <c r="M2091" s="23">
        <v>3.47623794680689</v>
      </c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</row>
    <row r="2092" spans="1:39" ht="12.75">
      <c r="A2092" s="18" t="s">
        <v>2783</v>
      </c>
      <c r="B2092" s="18" t="s">
        <v>2415</v>
      </c>
      <c r="C2092" s="20">
        <v>2742.0123525430377</v>
      </c>
      <c r="D2092" s="20">
        <v>0</v>
      </c>
      <c r="E2092" s="20">
        <v>0</v>
      </c>
      <c r="F2092" s="20">
        <v>0</v>
      </c>
      <c r="G2092" s="20">
        <v>2742.0123525430377</v>
      </c>
      <c r="H2092" s="20">
        <v>5737</v>
      </c>
      <c r="I2092" s="20">
        <v>0</v>
      </c>
      <c r="J2092" s="20">
        <v>0</v>
      </c>
      <c r="K2092" s="20">
        <v>0</v>
      </c>
      <c r="L2092" s="20">
        <v>5737</v>
      </c>
      <c r="M2092" s="23">
        <v>2.092258991714354</v>
      </c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</row>
    <row r="2093" spans="1:39" ht="12.75">
      <c r="A2093" s="18" t="s">
        <v>2784</v>
      </c>
      <c r="B2093" s="18" t="s">
        <v>2829</v>
      </c>
      <c r="C2093" s="20">
        <v>2109.950670523048</v>
      </c>
      <c r="D2093" s="20">
        <v>0</v>
      </c>
      <c r="E2093" s="20">
        <v>0</v>
      </c>
      <c r="F2093" s="20">
        <v>0</v>
      </c>
      <c r="G2093" s="20">
        <v>2109.950670523048</v>
      </c>
      <c r="H2093" s="20">
        <v>9311</v>
      </c>
      <c r="I2093" s="20">
        <v>0</v>
      </c>
      <c r="J2093" s="20">
        <v>0</v>
      </c>
      <c r="K2093" s="20">
        <v>0</v>
      </c>
      <c r="L2093" s="20">
        <v>9311</v>
      </c>
      <c r="M2093" s="23">
        <v>4.412899377259774</v>
      </c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</row>
    <row r="2094" spans="1:39" ht="12.75">
      <c r="A2094" s="18" t="s">
        <v>2785</v>
      </c>
      <c r="B2094" s="18" t="s">
        <v>2834</v>
      </c>
      <c r="C2094" s="20">
        <v>1045.4866414696874</v>
      </c>
      <c r="D2094" s="20">
        <v>1.3206769284704631</v>
      </c>
      <c r="E2094" s="20">
        <v>0</v>
      </c>
      <c r="F2094" s="20">
        <v>1.3206769284704631</v>
      </c>
      <c r="G2094" s="20">
        <v>1044.165964541217</v>
      </c>
      <c r="H2094" s="20">
        <v>8644</v>
      </c>
      <c r="I2094" s="20">
        <v>2916</v>
      </c>
      <c r="J2094" s="20">
        <v>0</v>
      </c>
      <c r="K2094" s="20">
        <v>2916</v>
      </c>
      <c r="L2094" s="20">
        <v>5728</v>
      </c>
      <c r="M2094" s="23">
        <v>5.485717974457015</v>
      </c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</row>
    <row r="2095" spans="1:39" ht="12.75">
      <c r="A2095" s="18" t="s">
        <v>2786</v>
      </c>
      <c r="B2095" s="18" t="s">
        <v>2205</v>
      </c>
      <c r="C2095" s="20">
        <v>1926.2638736861452</v>
      </c>
      <c r="D2095" s="20">
        <v>7.319517079775891</v>
      </c>
      <c r="E2095" s="20">
        <v>7.319517079775891</v>
      </c>
      <c r="F2095" s="20">
        <v>0</v>
      </c>
      <c r="G2095" s="20">
        <v>1918.9443566063692</v>
      </c>
      <c r="H2095" s="20">
        <v>25303</v>
      </c>
      <c r="I2095" s="20">
        <v>16571</v>
      </c>
      <c r="J2095" s="20">
        <v>16571</v>
      </c>
      <c r="K2095" s="20">
        <v>0</v>
      </c>
      <c r="L2095" s="20">
        <v>8732</v>
      </c>
      <c r="M2095" s="23">
        <v>4.5504185517095666</v>
      </c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</row>
    <row r="2096" spans="1:39" ht="12.75">
      <c r="A2096" s="18" t="s">
        <v>2787</v>
      </c>
      <c r="B2096" s="18" t="s">
        <v>2416</v>
      </c>
      <c r="C2096" s="20">
        <v>1823.9294527050845</v>
      </c>
      <c r="D2096" s="20">
        <v>0</v>
      </c>
      <c r="E2096" s="20">
        <v>0</v>
      </c>
      <c r="F2096" s="20">
        <v>0</v>
      </c>
      <c r="G2096" s="20">
        <v>1823.9294527050845</v>
      </c>
      <c r="H2096" s="20">
        <v>6631</v>
      </c>
      <c r="I2096" s="20">
        <v>0</v>
      </c>
      <c r="J2096" s="20">
        <v>0</v>
      </c>
      <c r="K2096" s="20">
        <v>0</v>
      </c>
      <c r="L2096" s="20">
        <v>6631</v>
      </c>
      <c r="M2096" s="23">
        <v>3.635557280006368</v>
      </c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</row>
    <row r="2097" spans="1:39" ht="12.75">
      <c r="A2097" s="18" t="s">
        <v>2788</v>
      </c>
      <c r="B2097" s="18" t="s">
        <v>2279</v>
      </c>
      <c r="C2097" s="20">
        <v>981.6195862305419</v>
      </c>
      <c r="D2097" s="20">
        <v>0</v>
      </c>
      <c r="E2097" s="20">
        <v>0</v>
      </c>
      <c r="F2097" s="20">
        <v>0</v>
      </c>
      <c r="G2097" s="20">
        <v>981.6195862305419</v>
      </c>
      <c r="H2097" s="20">
        <v>3715</v>
      </c>
      <c r="I2097" s="20">
        <v>0</v>
      </c>
      <c r="J2097" s="20">
        <v>0</v>
      </c>
      <c r="K2097" s="20">
        <v>0</v>
      </c>
      <c r="L2097" s="20">
        <v>3715</v>
      </c>
      <c r="M2097" s="23">
        <v>3.784561812041411</v>
      </c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</row>
    <row r="2098" spans="1:39" ht="12.75">
      <c r="A2098" s="18" t="s">
        <v>2789</v>
      </c>
      <c r="B2098" s="18" t="s">
        <v>2417</v>
      </c>
      <c r="C2098" s="20">
        <v>723.520241174397</v>
      </c>
      <c r="D2098" s="20">
        <v>0</v>
      </c>
      <c r="E2098" s="20">
        <v>0</v>
      </c>
      <c r="F2098" s="20">
        <v>0</v>
      </c>
      <c r="G2098" s="20">
        <v>723.520241174397</v>
      </c>
      <c r="H2098" s="20">
        <v>2065</v>
      </c>
      <c r="I2098" s="20">
        <v>0</v>
      </c>
      <c r="J2098" s="20">
        <v>0</v>
      </c>
      <c r="K2098" s="20">
        <v>0</v>
      </c>
      <c r="L2098" s="20">
        <v>2065</v>
      </c>
      <c r="M2098" s="23">
        <v>2.8541012158113945</v>
      </c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</row>
    <row r="2099" spans="1:39" ht="12.75">
      <c r="A2099" s="18" t="s">
        <v>2790</v>
      </c>
      <c r="B2099" s="18" t="s">
        <v>2418</v>
      </c>
      <c r="C2099" s="20">
        <v>1118.7501595564158</v>
      </c>
      <c r="D2099" s="20">
        <v>0</v>
      </c>
      <c r="E2099" s="20">
        <v>0</v>
      </c>
      <c r="F2099" s="20">
        <v>0</v>
      </c>
      <c r="G2099" s="20">
        <v>1118.7501595564158</v>
      </c>
      <c r="H2099" s="20">
        <v>8585</v>
      </c>
      <c r="I2099" s="20">
        <v>0</v>
      </c>
      <c r="J2099" s="20">
        <v>0</v>
      </c>
      <c r="K2099" s="20">
        <v>0</v>
      </c>
      <c r="L2099" s="20">
        <v>8585</v>
      </c>
      <c r="M2099" s="23">
        <v>7.673741922328708</v>
      </c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</row>
    <row r="2100" spans="1:39" ht="12.75">
      <c r="A2100" s="18" t="s">
        <v>2791</v>
      </c>
      <c r="B2100" s="18" t="s">
        <v>4793</v>
      </c>
      <c r="C2100" s="20">
        <v>1017.8162805845421</v>
      </c>
      <c r="D2100" s="20">
        <v>1.159888463019012</v>
      </c>
      <c r="E2100" s="20">
        <v>0</v>
      </c>
      <c r="F2100" s="20">
        <v>1.159888463019012</v>
      </c>
      <c r="G2100" s="20">
        <v>1016.6563921215231</v>
      </c>
      <c r="H2100" s="20">
        <v>4675</v>
      </c>
      <c r="I2100" s="20">
        <v>2892</v>
      </c>
      <c r="J2100" s="20">
        <v>0</v>
      </c>
      <c r="K2100" s="20">
        <v>2892</v>
      </c>
      <c r="L2100" s="20">
        <v>1783</v>
      </c>
      <c r="M2100" s="23">
        <v>1.753788215779864</v>
      </c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</row>
    <row r="2101" spans="1:39" ht="12.75">
      <c r="A2101" s="18" t="s">
        <v>2792</v>
      </c>
      <c r="B2101" s="18" t="s">
        <v>113</v>
      </c>
      <c r="C2101" s="20">
        <v>1184.84340073506</v>
      </c>
      <c r="D2101" s="20">
        <v>3.395606088510664</v>
      </c>
      <c r="E2101" s="20">
        <v>0</v>
      </c>
      <c r="F2101" s="20">
        <v>3.395606088510664</v>
      </c>
      <c r="G2101" s="20">
        <v>1181.4477946465493</v>
      </c>
      <c r="H2101" s="20">
        <v>12066</v>
      </c>
      <c r="I2101" s="20">
        <v>7454</v>
      </c>
      <c r="J2101" s="20">
        <v>0</v>
      </c>
      <c r="K2101" s="20">
        <v>7454</v>
      </c>
      <c r="L2101" s="20">
        <v>4612</v>
      </c>
      <c r="M2101" s="23">
        <v>3.9036849710145343</v>
      </c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</row>
    <row r="2102" spans="1:39" ht="12.75">
      <c r="A2102" s="18" t="s">
        <v>2793</v>
      </c>
      <c r="B2102" s="18" t="s">
        <v>2419</v>
      </c>
      <c r="C2102" s="20">
        <v>862.7454688101474</v>
      </c>
      <c r="D2102" s="20">
        <v>0</v>
      </c>
      <c r="E2102" s="20">
        <v>0</v>
      </c>
      <c r="F2102" s="20">
        <v>0</v>
      </c>
      <c r="G2102" s="20">
        <v>862.7454688101474</v>
      </c>
      <c r="H2102" s="20">
        <v>5890</v>
      </c>
      <c r="I2102" s="20">
        <v>0</v>
      </c>
      <c r="J2102" s="20">
        <v>0</v>
      </c>
      <c r="K2102" s="20">
        <v>0</v>
      </c>
      <c r="L2102" s="20">
        <v>5890</v>
      </c>
      <c r="M2102" s="23">
        <v>6.827042520574666</v>
      </c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</row>
    <row r="2103" spans="1:39" ht="12.75">
      <c r="A2103" s="18" t="s">
        <v>2794</v>
      </c>
      <c r="B2103" s="18" t="s">
        <v>116</v>
      </c>
      <c r="C2103" s="20">
        <v>874.7640688604178</v>
      </c>
      <c r="D2103" s="20">
        <v>0</v>
      </c>
      <c r="E2103" s="20">
        <v>0</v>
      </c>
      <c r="F2103" s="20">
        <v>0</v>
      </c>
      <c r="G2103" s="20">
        <v>874.7640688604178</v>
      </c>
      <c r="H2103" s="20">
        <v>2610</v>
      </c>
      <c r="I2103" s="20">
        <v>0</v>
      </c>
      <c r="J2103" s="20">
        <v>0</v>
      </c>
      <c r="K2103" s="20">
        <v>0</v>
      </c>
      <c r="L2103" s="20">
        <v>2610</v>
      </c>
      <c r="M2103" s="23">
        <v>2.9836616442192554</v>
      </c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</row>
    <row r="2104" spans="1:39" ht="12.75">
      <c r="A2104" s="18" t="s">
        <v>2795</v>
      </c>
      <c r="B2104" s="18" t="s">
        <v>2839</v>
      </c>
      <c r="C2104" s="20">
        <v>1436.7095231531514</v>
      </c>
      <c r="D2104" s="20">
        <v>4.36419557890697</v>
      </c>
      <c r="E2104" s="20">
        <v>0</v>
      </c>
      <c r="F2104" s="20">
        <v>4.36419557890697</v>
      </c>
      <c r="G2104" s="20">
        <v>1432.3453275742445</v>
      </c>
      <c r="H2104" s="20">
        <v>17998</v>
      </c>
      <c r="I2104" s="20">
        <v>8658</v>
      </c>
      <c r="J2104" s="20">
        <v>0</v>
      </c>
      <c r="K2104" s="20">
        <v>8658</v>
      </c>
      <c r="L2104" s="20">
        <v>9340</v>
      </c>
      <c r="M2104" s="23">
        <v>6.520773880568175</v>
      </c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</row>
    <row r="2105" spans="1:39" ht="12.75">
      <c r="A2105" s="18" t="s">
        <v>2796</v>
      </c>
      <c r="B2105" s="18" t="s">
        <v>2420</v>
      </c>
      <c r="C2105" s="20">
        <v>902.4520977469823</v>
      </c>
      <c r="D2105" s="20">
        <v>0</v>
      </c>
      <c r="E2105" s="20">
        <v>0</v>
      </c>
      <c r="F2105" s="20">
        <v>0</v>
      </c>
      <c r="G2105" s="20">
        <v>902.4520977469823</v>
      </c>
      <c r="H2105" s="20">
        <v>13674</v>
      </c>
      <c r="I2105" s="20">
        <v>0</v>
      </c>
      <c r="J2105" s="20">
        <v>0</v>
      </c>
      <c r="K2105" s="20">
        <v>0</v>
      </c>
      <c r="L2105" s="20">
        <v>13674</v>
      </c>
      <c r="M2105" s="23">
        <v>15.152050767168516</v>
      </c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</row>
    <row r="2106" spans="1:39" ht="12.75">
      <c r="A2106" s="18" t="s">
        <v>2797</v>
      </c>
      <c r="B2106" s="18" t="s">
        <v>2421</v>
      </c>
      <c r="C2106" s="20">
        <v>858.751892379632</v>
      </c>
      <c r="D2106" s="20">
        <v>0</v>
      </c>
      <c r="E2106" s="20">
        <v>0</v>
      </c>
      <c r="F2106" s="20">
        <v>0</v>
      </c>
      <c r="G2106" s="20">
        <v>858.751892379632</v>
      </c>
      <c r="H2106" s="20">
        <v>4366</v>
      </c>
      <c r="I2106" s="20">
        <v>0</v>
      </c>
      <c r="J2106" s="20">
        <v>0</v>
      </c>
      <c r="K2106" s="20">
        <v>0</v>
      </c>
      <c r="L2106" s="20">
        <v>4366</v>
      </c>
      <c r="M2106" s="23">
        <v>5.0841227119764</v>
      </c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</row>
    <row r="2107" spans="1:39" ht="12.75">
      <c r="A2107" s="18" t="s">
        <v>2798</v>
      </c>
      <c r="B2107" s="18" t="s">
        <v>2224</v>
      </c>
      <c r="C2107" s="20">
        <v>971.7495325276941</v>
      </c>
      <c r="D2107" s="20">
        <v>0</v>
      </c>
      <c r="E2107" s="20">
        <v>0</v>
      </c>
      <c r="F2107" s="20">
        <v>0</v>
      </c>
      <c r="G2107" s="20">
        <v>971.7495325276941</v>
      </c>
      <c r="H2107" s="20">
        <v>1710</v>
      </c>
      <c r="I2107" s="20">
        <v>0</v>
      </c>
      <c r="J2107" s="20">
        <v>0</v>
      </c>
      <c r="K2107" s="20">
        <v>0</v>
      </c>
      <c r="L2107" s="20">
        <v>1710</v>
      </c>
      <c r="M2107" s="23">
        <v>1.759712706577779</v>
      </c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</row>
    <row r="2108" spans="1:39" ht="12.75">
      <c r="A2108" s="18" t="s">
        <v>2799</v>
      </c>
      <c r="B2108" s="18" t="s">
        <v>2932</v>
      </c>
      <c r="C2108" s="20">
        <v>1094.1179551450525</v>
      </c>
      <c r="D2108" s="20">
        <v>0</v>
      </c>
      <c r="E2108" s="20">
        <v>0</v>
      </c>
      <c r="F2108" s="20">
        <v>0</v>
      </c>
      <c r="G2108" s="20">
        <v>1094.1179551450525</v>
      </c>
      <c r="H2108" s="20">
        <v>4044</v>
      </c>
      <c r="I2108" s="20">
        <v>0</v>
      </c>
      <c r="J2108" s="20">
        <v>0</v>
      </c>
      <c r="K2108" s="20">
        <v>0</v>
      </c>
      <c r="L2108" s="20">
        <v>4044</v>
      </c>
      <c r="M2108" s="23">
        <v>3.696127991486866</v>
      </c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</row>
    <row r="2109" spans="1:39" ht="12.75">
      <c r="A2109" s="18" t="s">
        <v>2800</v>
      </c>
      <c r="B2109" s="18" t="s">
        <v>2422</v>
      </c>
      <c r="C2109" s="20">
        <v>1217.9372349655</v>
      </c>
      <c r="D2109" s="20">
        <v>0</v>
      </c>
      <c r="E2109" s="20">
        <v>0</v>
      </c>
      <c r="F2109" s="20">
        <v>0</v>
      </c>
      <c r="G2109" s="20">
        <v>1217.9372349655</v>
      </c>
      <c r="H2109" s="20">
        <v>767</v>
      </c>
      <c r="I2109" s="20">
        <v>0</v>
      </c>
      <c r="J2109" s="20">
        <v>0</v>
      </c>
      <c r="K2109" s="20">
        <v>0</v>
      </c>
      <c r="L2109" s="20">
        <v>767</v>
      </c>
      <c r="M2109" s="23">
        <v>0.6297533058193483</v>
      </c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</row>
    <row r="2110" spans="1:39" ht="12.75">
      <c r="A2110" s="18" t="s">
        <v>2801</v>
      </c>
      <c r="B2110" s="18" t="s">
        <v>2843</v>
      </c>
      <c r="C2110" s="20">
        <v>1338.159910084699</v>
      </c>
      <c r="D2110" s="20">
        <v>6.502878193107086</v>
      </c>
      <c r="E2110" s="20">
        <v>0</v>
      </c>
      <c r="F2110" s="20">
        <v>6.502878193107086</v>
      </c>
      <c r="G2110" s="20">
        <v>1331.657031891592</v>
      </c>
      <c r="H2110" s="20">
        <v>22636</v>
      </c>
      <c r="I2110" s="20">
        <v>15920</v>
      </c>
      <c r="J2110" s="20">
        <v>0</v>
      </c>
      <c r="K2110" s="20">
        <v>15920</v>
      </c>
      <c r="L2110" s="20">
        <v>6716</v>
      </c>
      <c r="M2110" s="23">
        <v>5.043340619363574</v>
      </c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</row>
    <row r="2111" spans="1:39" ht="12.75">
      <c r="A2111" s="18" t="s">
        <v>2802</v>
      </c>
      <c r="B2111" s="18" t="s">
        <v>123</v>
      </c>
      <c r="C2111" s="20">
        <v>712.3599843706141</v>
      </c>
      <c r="D2111" s="20">
        <v>0</v>
      </c>
      <c r="E2111" s="20">
        <v>0</v>
      </c>
      <c r="F2111" s="20">
        <v>0</v>
      </c>
      <c r="G2111" s="20">
        <v>712.3599843706141</v>
      </c>
      <c r="H2111" s="20">
        <v>2258</v>
      </c>
      <c r="I2111" s="20">
        <v>0</v>
      </c>
      <c r="J2111" s="20">
        <v>0</v>
      </c>
      <c r="K2111" s="20">
        <v>0</v>
      </c>
      <c r="L2111" s="20">
        <v>2258</v>
      </c>
      <c r="M2111" s="23">
        <v>3.1697457037750274</v>
      </c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</row>
    <row r="2112" spans="1:39" ht="12.75">
      <c r="A2112" s="18" t="s">
        <v>2803</v>
      </c>
      <c r="B2112" s="18" t="s">
        <v>2423</v>
      </c>
      <c r="C2112" s="20">
        <v>2221.398440845207</v>
      </c>
      <c r="D2112" s="20">
        <v>5.7190671943901</v>
      </c>
      <c r="E2112" s="20">
        <v>0</v>
      </c>
      <c r="F2112" s="20">
        <v>5.7190671943901</v>
      </c>
      <c r="G2112" s="20">
        <v>2215.6793736508166</v>
      </c>
      <c r="H2112" s="20">
        <v>21908</v>
      </c>
      <c r="I2112" s="20">
        <v>15488</v>
      </c>
      <c r="J2112" s="20">
        <v>0</v>
      </c>
      <c r="K2112" s="20">
        <v>15488</v>
      </c>
      <c r="L2112" s="20">
        <v>6420</v>
      </c>
      <c r="M2112" s="23">
        <v>2.897531148390683</v>
      </c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</row>
    <row r="2113" spans="1:39" ht="12.75">
      <c r="A2113" s="18" t="s">
        <v>2804</v>
      </c>
      <c r="B2113" s="18" t="s">
        <v>2424</v>
      </c>
      <c r="C2113" s="20">
        <v>1024.5503833408045</v>
      </c>
      <c r="D2113" s="20">
        <v>0</v>
      </c>
      <c r="E2113" s="20">
        <v>0</v>
      </c>
      <c r="F2113" s="20">
        <v>0</v>
      </c>
      <c r="G2113" s="20">
        <v>1024.5503833408045</v>
      </c>
      <c r="H2113" s="20">
        <v>2876</v>
      </c>
      <c r="I2113" s="20">
        <v>0</v>
      </c>
      <c r="J2113" s="20">
        <v>0</v>
      </c>
      <c r="K2113" s="20">
        <v>0</v>
      </c>
      <c r="L2113" s="20">
        <v>2876</v>
      </c>
      <c r="M2113" s="23">
        <v>2.807084987486977</v>
      </c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</row>
    <row r="2114" spans="1:39" ht="12.75">
      <c r="A2114" s="18" t="s">
        <v>2805</v>
      </c>
      <c r="B2114" s="18" t="s">
        <v>2425</v>
      </c>
      <c r="C2114" s="20">
        <v>861.8857989191476</v>
      </c>
      <c r="D2114" s="20">
        <v>0</v>
      </c>
      <c r="E2114" s="20">
        <v>0</v>
      </c>
      <c r="F2114" s="20">
        <v>0</v>
      </c>
      <c r="G2114" s="20">
        <v>861.8857989191476</v>
      </c>
      <c r="H2114" s="20">
        <v>8477</v>
      </c>
      <c r="I2114" s="20">
        <v>0</v>
      </c>
      <c r="J2114" s="20">
        <v>0</v>
      </c>
      <c r="K2114" s="20">
        <v>0</v>
      </c>
      <c r="L2114" s="20">
        <v>8477</v>
      </c>
      <c r="M2114" s="23">
        <v>9.835409761514374</v>
      </c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</row>
    <row r="2115" spans="1:39" ht="12.75">
      <c r="A2115" s="18" t="s">
        <v>2806</v>
      </c>
      <c r="B2115" s="18" t="s">
        <v>2426</v>
      </c>
      <c r="C2115" s="20">
        <v>1281.739927868531</v>
      </c>
      <c r="D2115" s="20">
        <v>2.09564774885492</v>
      </c>
      <c r="E2115" s="20">
        <v>0</v>
      </c>
      <c r="F2115" s="20">
        <v>2.09564774885492</v>
      </c>
      <c r="G2115" s="20">
        <v>1279.644280119676</v>
      </c>
      <c r="H2115" s="20">
        <v>12389</v>
      </c>
      <c r="I2115" s="20">
        <v>4503</v>
      </c>
      <c r="J2115" s="20">
        <v>0</v>
      </c>
      <c r="K2115" s="20">
        <v>4503</v>
      </c>
      <c r="L2115" s="20">
        <v>7886</v>
      </c>
      <c r="M2115" s="23">
        <v>6.16265013841384</v>
      </c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</row>
    <row r="2116" spans="1:39" ht="12.75">
      <c r="A2116" s="18" t="s">
        <v>2807</v>
      </c>
      <c r="B2116" s="18" t="s">
        <v>2427</v>
      </c>
      <c r="C2116" s="20">
        <v>2012.879672647764</v>
      </c>
      <c r="D2116" s="20">
        <v>24.010340182386592</v>
      </c>
      <c r="E2116" s="20">
        <v>0</v>
      </c>
      <c r="F2116" s="20">
        <v>24.010340182386592</v>
      </c>
      <c r="G2116" s="20">
        <v>1988.8693324653773</v>
      </c>
      <c r="H2116" s="20">
        <v>58795</v>
      </c>
      <c r="I2116" s="20">
        <v>45168</v>
      </c>
      <c r="J2116" s="20">
        <v>0</v>
      </c>
      <c r="K2116" s="20">
        <v>45168</v>
      </c>
      <c r="L2116" s="20">
        <v>13627</v>
      </c>
      <c r="M2116" s="23">
        <v>6.851631616798145</v>
      </c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</row>
    <row r="2117" spans="1:39" ht="12.75">
      <c r="A2117" s="18" t="s">
        <v>2808</v>
      </c>
      <c r="B2117" s="18" t="s">
        <v>2892</v>
      </c>
      <c r="C2117" s="20">
        <v>1271.2750034459552</v>
      </c>
      <c r="D2117" s="20">
        <v>0</v>
      </c>
      <c r="E2117" s="20">
        <v>0</v>
      </c>
      <c r="F2117" s="20">
        <v>0</v>
      </c>
      <c r="G2117" s="20">
        <v>1271.2750034459552</v>
      </c>
      <c r="H2117" s="20">
        <v>5102</v>
      </c>
      <c r="I2117" s="20">
        <v>0</v>
      </c>
      <c r="J2117" s="20">
        <v>0</v>
      </c>
      <c r="K2117" s="20">
        <v>0</v>
      </c>
      <c r="L2117" s="20">
        <v>5102</v>
      </c>
      <c r="M2117" s="23">
        <v>4.013293729657525</v>
      </c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</row>
    <row r="2118" spans="1:39" ht="12.75">
      <c r="A2118" s="18" t="s">
        <v>2809</v>
      </c>
      <c r="B2118" s="18" t="s">
        <v>2428</v>
      </c>
      <c r="C2118" s="20">
        <v>2070.4534668626516</v>
      </c>
      <c r="D2118" s="20">
        <v>6.430564870252545</v>
      </c>
      <c r="E2118" s="20">
        <v>0</v>
      </c>
      <c r="F2118" s="20">
        <v>6.430564870252545</v>
      </c>
      <c r="G2118" s="20">
        <v>2064.022901992399</v>
      </c>
      <c r="H2118" s="20">
        <v>19761</v>
      </c>
      <c r="I2118" s="20">
        <v>13054</v>
      </c>
      <c r="J2118" s="20">
        <v>0</v>
      </c>
      <c r="K2118" s="20">
        <v>13054</v>
      </c>
      <c r="L2118" s="20">
        <v>6707</v>
      </c>
      <c r="M2118" s="23">
        <v>3.24947944789069</v>
      </c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</row>
    <row r="2119" spans="1:39" ht="12.75">
      <c r="A2119" s="18"/>
      <c r="B2119" s="18"/>
      <c r="C2119" s="20"/>
      <c r="D2119" s="20"/>
      <c r="E2119" s="20"/>
      <c r="F2119" s="20"/>
      <c r="G2119" s="20"/>
      <c r="H2119" s="20"/>
      <c r="I2119" s="20"/>
      <c r="J2119" s="20"/>
      <c r="K2119" s="20"/>
      <c r="L2119" s="20"/>
      <c r="M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</row>
    <row r="2120" spans="1:39" ht="12.75">
      <c r="A2120" s="21" t="s">
        <v>2810</v>
      </c>
      <c r="B2120" s="21" t="s">
        <v>4922</v>
      </c>
      <c r="C2120" s="22">
        <v>40948.2961625765</v>
      </c>
      <c r="D2120" s="22">
        <v>3994.667504506769</v>
      </c>
      <c r="E2120" s="22">
        <v>3144.27305479204</v>
      </c>
      <c r="F2120" s="22">
        <v>850.3944497147289</v>
      </c>
      <c r="G2120" s="22">
        <v>36953.628658069734</v>
      </c>
      <c r="H2120" s="22">
        <v>11353140</v>
      </c>
      <c r="I2120" s="22">
        <v>8782329</v>
      </c>
      <c r="J2120" s="22">
        <v>7311293</v>
      </c>
      <c r="K2120" s="22">
        <v>1471036</v>
      </c>
      <c r="L2120" s="22">
        <v>2570811</v>
      </c>
      <c r="M2120" s="7"/>
      <c r="O2120" s="21" t="s">
        <v>2810</v>
      </c>
      <c r="P2120" s="21" t="s">
        <v>4922</v>
      </c>
      <c r="Q2120" s="22">
        <v>40948.2961625765</v>
      </c>
      <c r="R2120" s="22">
        <v>3994.667504506769</v>
      </c>
      <c r="S2120" s="22">
        <v>3144.27305479204</v>
      </c>
      <c r="T2120" s="22">
        <v>850.3944497147289</v>
      </c>
      <c r="U2120" s="22">
        <v>36953.628658069734</v>
      </c>
      <c r="V2120" s="22">
        <v>11353140</v>
      </c>
      <c r="W2120" s="22">
        <v>8782329</v>
      </c>
      <c r="X2120" s="22">
        <v>7311293</v>
      </c>
      <c r="Y2120" s="22">
        <v>1471036</v>
      </c>
      <c r="Z2120" s="22">
        <v>2570811</v>
      </c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</row>
    <row r="2121" spans="1:39" ht="12.75">
      <c r="A2121" s="18" t="s">
        <v>2811</v>
      </c>
      <c r="B2121" s="18" t="s">
        <v>4341</v>
      </c>
      <c r="C2121" s="20">
        <v>583.9080642302894</v>
      </c>
      <c r="D2121" s="20">
        <v>1.9405183720573762</v>
      </c>
      <c r="E2121" s="20">
        <v>0</v>
      </c>
      <c r="F2121" s="20">
        <v>1.9405183720573762</v>
      </c>
      <c r="G2121" s="20">
        <v>581.967545858232</v>
      </c>
      <c r="H2121" s="20">
        <v>27330</v>
      </c>
      <c r="I2121" s="20">
        <v>2774</v>
      </c>
      <c r="J2121" s="20">
        <v>0</v>
      </c>
      <c r="K2121" s="20">
        <v>2774</v>
      </c>
      <c r="L2121" s="20">
        <v>24556</v>
      </c>
      <c r="M2121" s="23">
        <v>42.194792776265686</v>
      </c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</row>
    <row r="2122" spans="1:39" ht="12.75">
      <c r="A2122" s="18" t="s">
        <v>2812</v>
      </c>
      <c r="B2122" s="18" t="s">
        <v>2853</v>
      </c>
      <c r="C2122" s="20">
        <v>404.4251752803965</v>
      </c>
      <c r="D2122" s="20">
        <v>48.49402527342738</v>
      </c>
      <c r="E2122" s="20">
        <v>45.57781391687159</v>
      </c>
      <c r="F2122" s="20">
        <v>2.91621135655579</v>
      </c>
      <c r="G2122" s="20">
        <v>355.9311500069691</v>
      </c>
      <c r="H2122" s="20">
        <v>108473</v>
      </c>
      <c r="I2122" s="20">
        <v>79598</v>
      </c>
      <c r="J2122" s="20">
        <v>71951</v>
      </c>
      <c r="K2122" s="20">
        <v>7647</v>
      </c>
      <c r="L2122" s="20">
        <v>28875</v>
      </c>
      <c r="M2122" s="23">
        <v>81.12524009049118</v>
      </c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</row>
    <row r="2123" spans="1:39" ht="12.75">
      <c r="A2123" s="18" t="s">
        <v>2813</v>
      </c>
      <c r="B2123" s="18" t="s">
        <v>2429</v>
      </c>
      <c r="C2123" s="20">
        <v>424.37266123885274</v>
      </c>
      <c r="D2123" s="20">
        <v>11.811908371953129</v>
      </c>
      <c r="E2123" s="20">
        <v>0</v>
      </c>
      <c r="F2123" s="20">
        <v>11.811908371953129</v>
      </c>
      <c r="G2123" s="20">
        <v>412.56075286689963</v>
      </c>
      <c r="H2123" s="20">
        <v>52523</v>
      </c>
      <c r="I2123" s="20">
        <v>24136</v>
      </c>
      <c r="J2123" s="20">
        <v>0</v>
      </c>
      <c r="K2123" s="20">
        <v>24136</v>
      </c>
      <c r="L2123" s="20">
        <v>28387</v>
      </c>
      <c r="M2123" s="23">
        <v>68.80683584838768</v>
      </c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</row>
    <row r="2124" spans="1:39" ht="12.75">
      <c r="A2124" s="18" t="s">
        <v>2814</v>
      </c>
      <c r="B2124" s="18" t="s">
        <v>5058</v>
      </c>
      <c r="C2124" s="20">
        <v>702.438162960286</v>
      </c>
      <c r="D2124" s="20">
        <v>37.7532896807057</v>
      </c>
      <c r="E2124" s="20">
        <v>0</v>
      </c>
      <c r="F2124" s="20">
        <v>37.7532896807057</v>
      </c>
      <c r="G2124" s="20">
        <v>664.6848732795803</v>
      </c>
      <c r="H2124" s="20">
        <v>102728</v>
      </c>
      <c r="I2124" s="20">
        <v>55900</v>
      </c>
      <c r="J2124" s="20">
        <v>0</v>
      </c>
      <c r="K2124" s="20">
        <v>55900</v>
      </c>
      <c r="L2124" s="20">
        <v>46828</v>
      </c>
      <c r="M2124" s="23">
        <v>70.45143026792363</v>
      </c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</row>
    <row r="2125" spans="1:39" ht="12.75">
      <c r="A2125" s="18" t="s">
        <v>2815</v>
      </c>
      <c r="B2125" s="18" t="s">
        <v>5059</v>
      </c>
      <c r="C2125" s="20">
        <v>506.7565302300045</v>
      </c>
      <c r="D2125" s="20">
        <v>21.406864806198318</v>
      </c>
      <c r="E2125" s="20">
        <v>0</v>
      </c>
      <c r="F2125" s="20">
        <v>21.406864806198318</v>
      </c>
      <c r="G2125" s="20">
        <v>485.3496654238062</v>
      </c>
      <c r="H2125" s="20">
        <v>62223</v>
      </c>
      <c r="I2125" s="20">
        <v>36873</v>
      </c>
      <c r="J2125" s="20">
        <v>0</v>
      </c>
      <c r="K2125" s="20">
        <v>36873</v>
      </c>
      <c r="L2125" s="20">
        <v>25350</v>
      </c>
      <c r="M2125" s="23">
        <v>52.23038523754712</v>
      </c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</row>
    <row r="2126" spans="1:39" ht="12.75">
      <c r="A2126" s="18" t="s">
        <v>2816</v>
      </c>
      <c r="B2126" s="18" t="s">
        <v>5060</v>
      </c>
      <c r="C2126" s="20">
        <v>401.2521829209577</v>
      </c>
      <c r="D2126" s="20">
        <v>14.424958291393066</v>
      </c>
      <c r="E2126" s="20">
        <v>0.7445016260661709</v>
      </c>
      <c r="F2126" s="20">
        <v>13.680456665326895</v>
      </c>
      <c r="G2126" s="20">
        <v>386.8272246295646</v>
      </c>
      <c r="H2126" s="20">
        <v>46611</v>
      </c>
      <c r="I2126" s="20">
        <v>27508</v>
      </c>
      <c r="J2126" s="20">
        <v>2120</v>
      </c>
      <c r="K2126" s="20">
        <v>25388</v>
      </c>
      <c r="L2126" s="20">
        <v>19103</v>
      </c>
      <c r="M2126" s="23">
        <v>49.38380440594249</v>
      </c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</row>
    <row r="2127" spans="1:39" ht="12.75">
      <c r="A2127" s="18" t="s">
        <v>2817</v>
      </c>
      <c r="B2127" s="18" t="s">
        <v>5061</v>
      </c>
      <c r="C2127" s="20">
        <v>537.3491986271778</v>
      </c>
      <c r="D2127" s="20">
        <v>26.273182205511752</v>
      </c>
      <c r="E2127" s="20">
        <v>20.795521455077292</v>
      </c>
      <c r="F2127" s="20">
        <v>5.4776607504344605</v>
      </c>
      <c r="G2127" s="20">
        <v>511.076016421666</v>
      </c>
      <c r="H2127" s="20">
        <v>70226</v>
      </c>
      <c r="I2127" s="20">
        <v>36881</v>
      </c>
      <c r="J2127" s="20">
        <v>29297</v>
      </c>
      <c r="K2127" s="20">
        <v>7584</v>
      </c>
      <c r="L2127" s="20">
        <v>33345</v>
      </c>
      <c r="M2127" s="23">
        <v>65.24469732206829</v>
      </c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</row>
    <row r="2128" spans="1:39" ht="12.75">
      <c r="A2128" s="18" t="s">
        <v>2818</v>
      </c>
      <c r="B2128" s="18" t="s">
        <v>4866</v>
      </c>
      <c r="C2128" s="20">
        <v>491.7578406582566</v>
      </c>
      <c r="D2128" s="20">
        <v>7.1084821464768435</v>
      </c>
      <c r="E2128" s="20">
        <v>0</v>
      </c>
      <c r="F2128" s="20">
        <v>7.1084821464768435</v>
      </c>
      <c r="G2128" s="20">
        <v>484.6493585117798</v>
      </c>
      <c r="H2128" s="20">
        <v>42285</v>
      </c>
      <c r="I2128" s="20">
        <v>8116</v>
      </c>
      <c r="J2128" s="20">
        <v>0</v>
      </c>
      <c r="K2128" s="20">
        <v>8116</v>
      </c>
      <c r="L2128" s="20">
        <v>34169</v>
      </c>
      <c r="M2128" s="23">
        <v>70.50251774793074</v>
      </c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</row>
    <row r="2129" spans="1:39" ht="12.75">
      <c r="A2129" s="18" t="s">
        <v>2819</v>
      </c>
      <c r="B2129" s="18" t="s">
        <v>1354</v>
      </c>
      <c r="C2129" s="20">
        <v>467.2687551665198</v>
      </c>
      <c r="D2129" s="20">
        <v>123.88138693811142</v>
      </c>
      <c r="E2129" s="20">
        <v>117.53938948869747</v>
      </c>
      <c r="F2129" s="20">
        <v>6.341997449413956</v>
      </c>
      <c r="G2129" s="20">
        <v>343.3873682284083</v>
      </c>
      <c r="H2129" s="20">
        <v>332807</v>
      </c>
      <c r="I2129" s="20">
        <v>294608</v>
      </c>
      <c r="J2129" s="20">
        <v>272654</v>
      </c>
      <c r="K2129" s="20">
        <v>21954</v>
      </c>
      <c r="L2129" s="20">
        <v>38199</v>
      </c>
      <c r="M2129" s="23">
        <v>111.24171572494032</v>
      </c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</row>
    <row r="2130" spans="1:39" ht="12.75">
      <c r="A2130" s="18" t="s">
        <v>2820</v>
      </c>
      <c r="B2130" s="18" t="s">
        <v>4609</v>
      </c>
      <c r="C2130" s="20">
        <v>394.6723338634506</v>
      </c>
      <c r="D2130" s="20">
        <v>6.181308598131347</v>
      </c>
      <c r="E2130" s="20">
        <v>0</v>
      </c>
      <c r="F2130" s="20">
        <v>6.181308598131347</v>
      </c>
      <c r="G2130" s="20">
        <v>388.49102526531925</v>
      </c>
      <c r="H2130" s="20">
        <v>28836</v>
      </c>
      <c r="I2130" s="20">
        <v>8820</v>
      </c>
      <c r="J2130" s="20">
        <v>0</v>
      </c>
      <c r="K2130" s="20">
        <v>8820</v>
      </c>
      <c r="L2130" s="20">
        <v>20016</v>
      </c>
      <c r="M2130" s="23">
        <v>51.522425740286046</v>
      </c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</row>
    <row r="2131" spans="1:39" ht="12.75">
      <c r="A2131" s="18" t="s">
        <v>2821</v>
      </c>
      <c r="B2131" s="18" t="s">
        <v>4869</v>
      </c>
      <c r="C2131" s="20">
        <v>428.5591057582009</v>
      </c>
      <c r="D2131" s="20">
        <v>6.272995718521247</v>
      </c>
      <c r="E2131" s="20">
        <v>0</v>
      </c>
      <c r="F2131" s="20">
        <v>6.272995718521247</v>
      </c>
      <c r="G2131" s="20">
        <v>422.28611003967967</v>
      </c>
      <c r="H2131" s="20">
        <v>38890</v>
      </c>
      <c r="I2131" s="20">
        <v>11675</v>
      </c>
      <c r="J2131" s="20">
        <v>0</v>
      </c>
      <c r="K2131" s="20">
        <v>11675</v>
      </c>
      <c r="L2131" s="20">
        <v>27215</v>
      </c>
      <c r="M2131" s="23">
        <v>64.44682728835853</v>
      </c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</row>
    <row r="2132" spans="1:39" ht="12.75">
      <c r="A2132" s="18" t="s">
        <v>2822</v>
      </c>
      <c r="B2132" s="18" t="s">
        <v>4611</v>
      </c>
      <c r="C2132" s="20">
        <v>399.8570301155254</v>
      </c>
      <c r="D2132" s="20">
        <v>54.62543952821494</v>
      </c>
      <c r="E2132" s="20">
        <v>53.10652731493869</v>
      </c>
      <c r="F2132" s="20">
        <v>1.518912213276252</v>
      </c>
      <c r="G2132" s="20">
        <v>345.23159058731045</v>
      </c>
      <c r="H2132" s="20">
        <v>144742</v>
      </c>
      <c r="I2132" s="20">
        <v>110845</v>
      </c>
      <c r="J2132" s="20">
        <v>104981</v>
      </c>
      <c r="K2132" s="20">
        <v>5864</v>
      </c>
      <c r="L2132" s="20">
        <v>33897</v>
      </c>
      <c r="M2132" s="23">
        <v>98.18626372613868</v>
      </c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</row>
    <row r="2133" spans="1:39" ht="12.75">
      <c r="A2133" s="18" t="s">
        <v>3872</v>
      </c>
      <c r="B2133" s="18" t="s">
        <v>5062</v>
      </c>
      <c r="C2133" s="20">
        <v>451.9895961108775</v>
      </c>
      <c r="D2133" s="20">
        <v>94.74749120943571</v>
      </c>
      <c r="E2133" s="20">
        <v>92.98560459429814</v>
      </c>
      <c r="F2133" s="20">
        <v>1.7618866151375698</v>
      </c>
      <c r="G2133" s="20">
        <v>357.2421049014418</v>
      </c>
      <c r="H2133" s="20">
        <v>177977</v>
      </c>
      <c r="I2133" s="20">
        <v>127103</v>
      </c>
      <c r="J2133" s="20">
        <v>123870</v>
      </c>
      <c r="K2133" s="20">
        <v>3233</v>
      </c>
      <c r="L2133" s="20">
        <v>50874</v>
      </c>
      <c r="M2133" s="23">
        <v>142.40762581453112</v>
      </c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</row>
    <row r="2134" spans="1:39" ht="12.75">
      <c r="A2134" s="18" t="s">
        <v>3873</v>
      </c>
      <c r="B2134" s="18" t="s">
        <v>4871</v>
      </c>
      <c r="C2134" s="20">
        <v>410.87863249051253</v>
      </c>
      <c r="D2134" s="20">
        <v>7.704622367705241</v>
      </c>
      <c r="E2134" s="20">
        <v>0</v>
      </c>
      <c r="F2134" s="20">
        <v>7.704622367705241</v>
      </c>
      <c r="G2134" s="20">
        <v>403.17401012280726</v>
      </c>
      <c r="H2134" s="20">
        <v>40543</v>
      </c>
      <c r="I2134" s="20">
        <v>18278</v>
      </c>
      <c r="J2134" s="20">
        <v>0</v>
      </c>
      <c r="K2134" s="20">
        <v>18278</v>
      </c>
      <c r="L2134" s="20">
        <v>22265</v>
      </c>
      <c r="M2134" s="23">
        <v>55.224293830889685</v>
      </c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</row>
    <row r="2135" spans="1:39" ht="12.75">
      <c r="A2135" s="18" t="s">
        <v>3874</v>
      </c>
      <c r="B2135" s="18" t="s">
        <v>5063</v>
      </c>
      <c r="C2135" s="20">
        <v>532.4555352080102</v>
      </c>
      <c r="D2135" s="20">
        <v>43.533189858042086</v>
      </c>
      <c r="E2135" s="20">
        <v>0</v>
      </c>
      <c r="F2135" s="20">
        <v>43.533189858042086</v>
      </c>
      <c r="G2135" s="20">
        <v>488.9223453499681</v>
      </c>
      <c r="H2135" s="20">
        <v>112075</v>
      </c>
      <c r="I2135" s="20">
        <v>63946</v>
      </c>
      <c r="J2135" s="20">
        <v>0</v>
      </c>
      <c r="K2135" s="20">
        <v>63946</v>
      </c>
      <c r="L2135" s="20">
        <v>48129</v>
      </c>
      <c r="M2135" s="23">
        <v>98.43894527984706</v>
      </c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</row>
    <row r="2136" spans="1:39" ht="12.75">
      <c r="A2136" s="18" t="s">
        <v>3875</v>
      </c>
      <c r="B2136" s="18" t="s">
        <v>5064</v>
      </c>
      <c r="C2136" s="20">
        <v>564.0684569417755</v>
      </c>
      <c r="D2136" s="20">
        <v>6.364537278672182</v>
      </c>
      <c r="E2136" s="20">
        <v>0</v>
      </c>
      <c r="F2136" s="20">
        <v>6.364537278672182</v>
      </c>
      <c r="G2136" s="20">
        <v>557.7039196631033</v>
      </c>
      <c r="H2136" s="20">
        <v>36655</v>
      </c>
      <c r="I2136" s="20">
        <v>14992</v>
      </c>
      <c r="J2136" s="20">
        <v>0</v>
      </c>
      <c r="K2136" s="20">
        <v>14992</v>
      </c>
      <c r="L2136" s="20">
        <v>21663</v>
      </c>
      <c r="M2136" s="23">
        <v>38.84319122785822</v>
      </c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</row>
    <row r="2137" spans="1:39" ht="12.75">
      <c r="A2137" s="18" t="s">
        <v>3876</v>
      </c>
      <c r="B2137" s="18" t="s">
        <v>2510</v>
      </c>
      <c r="C2137" s="20">
        <v>402.1130439348678</v>
      </c>
      <c r="D2137" s="20">
        <v>15.863045575798854</v>
      </c>
      <c r="E2137" s="20">
        <v>0</v>
      </c>
      <c r="F2137" s="20">
        <v>15.863045575798854</v>
      </c>
      <c r="G2137" s="20">
        <v>386.2499983590689</v>
      </c>
      <c r="H2137" s="20">
        <v>46966</v>
      </c>
      <c r="I2137" s="20">
        <v>30917</v>
      </c>
      <c r="J2137" s="20">
        <v>0</v>
      </c>
      <c r="K2137" s="20">
        <v>30917</v>
      </c>
      <c r="L2137" s="20">
        <v>16049</v>
      </c>
      <c r="M2137" s="23">
        <v>41.55080923801169</v>
      </c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</row>
    <row r="2138" spans="1:39" ht="12.75">
      <c r="A2138" s="18" t="s">
        <v>3877</v>
      </c>
      <c r="B2138" s="18" t="s">
        <v>5065</v>
      </c>
      <c r="C2138" s="20">
        <v>458.488297458719</v>
      </c>
      <c r="D2138" s="20">
        <v>394.1792263531214</v>
      </c>
      <c r="E2138" s="20">
        <v>394.1792263531214</v>
      </c>
      <c r="F2138" s="20">
        <v>0</v>
      </c>
      <c r="G2138" s="20">
        <v>64.30907110559758</v>
      </c>
      <c r="H2138" s="20">
        <v>1393978</v>
      </c>
      <c r="I2138" s="20">
        <v>1383400</v>
      </c>
      <c r="J2138" s="20">
        <v>1383400</v>
      </c>
      <c r="K2138" s="20">
        <v>0</v>
      </c>
      <c r="L2138" s="20">
        <v>10578</v>
      </c>
      <c r="M2138" s="23">
        <v>164.48690391796487</v>
      </c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</row>
    <row r="2139" spans="1:39" ht="12.75">
      <c r="A2139" s="18" t="s">
        <v>3878</v>
      </c>
      <c r="B2139" s="18" t="s">
        <v>5066</v>
      </c>
      <c r="C2139" s="20">
        <v>599.7968728100809</v>
      </c>
      <c r="D2139" s="20">
        <v>7.606287739001611</v>
      </c>
      <c r="E2139" s="20">
        <v>0</v>
      </c>
      <c r="F2139" s="20">
        <v>7.606287739001611</v>
      </c>
      <c r="G2139" s="20">
        <v>592.1905850710793</v>
      </c>
      <c r="H2139" s="20">
        <v>53309</v>
      </c>
      <c r="I2139" s="20">
        <v>18268</v>
      </c>
      <c r="J2139" s="20">
        <v>0</v>
      </c>
      <c r="K2139" s="20">
        <v>18268</v>
      </c>
      <c r="L2139" s="20">
        <v>35041</v>
      </c>
      <c r="M2139" s="23">
        <v>59.171828940499125</v>
      </c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</row>
    <row r="2140" spans="1:39" ht="12.75">
      <c r="A2140" s="18" t="s">
        <v>3879</v>
      </c>
      <c r="B2140" s="18" t="s">
        <v>5067</v>
      </c>
      <c r="C2140" s="20">
        <v>411.157505058894</v>
      </c>
      <c r="D2140" s="20">
        <v>13.421066775083949</v>
      </c>
      <c r="E2140" s="20">
        <v>0</v>
      </c>
      <c r="F2140" s="20">
        <v>13.421066775083949</v>
      </c>
      <c r="G2140" s="20">
        <v>397.73643828381006</v>
      </c>
      <c r="H2140" s="20">
        <v>39500</v>
      </c>
      <c r="I2140" s="20">
        <v>20812</v>
      </c>
      <c r="J2140" s="20">
        <v>0</v>
      </c>
      <c r="K2140" s="20">
        <v>20812</v>
      </c>
      <c r="L2140" s="20">
        <v>18688</v>
      </c>
      <c r="M2140" s="23">
        <v>46.985888646855464</v>
      </c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</row>
    <row r="2141" spans="1:39" ht="12.75">
      <c r="A2141" s="18" t="s">
        <v>3880</v>
      </c>
      <c r="B2141" s="18" t="s">
        <v>2858</v>
      </c>
      <c r="C2141" s="20">
        <v>442.40920921407894</v>
      </c>
      <c r="D2141" s="20">
        <v>46.51188207844577</v>
      </c>
      <c r="E2141" s="20">
        <v>32.18141014280734</v>
      </c>
      <c r="F2141" s="20">
        <v>14.330471935638435</v>
      </c>
      <c r="G2141" s="20">
        <v>395.8973271356332</v>
      </c>
      <c r="H2141" s="20">
        <v>109989</v>
      </c>
      <c r="I2141" s="20">
        <v>74712</v>
      </c>
      <c r="J2141" s="20">
        <v>45360</v>
      </c>
      <c r="K2141" s="20">
        <v>29352</v>
      </c>
      <c r="L2141" s="20">
        <v>35277</v>
      </c>
      <c r="M2141" s="23">
        <v>89.10643639661201</v>
      </c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</row>
    <row r="2142" spans="1:39" ht="12.75">
      <c r="A2142" s="18" t="s">
        <v>3881</v>
      </c>
      <c r="B2142" s="18" t="s">
        <v>2494</v>
      </c>
      <c r="C2142" s="20">
        <v>254.87638808290217</v>
      </c>
      <c r="D2142" s="20">
        <v>34.94390139278369</v>
      </c>
      <c r="E2142" s="20">
        <v>33.61398969031963</v>
      </c>
      <c r="F2142" s="20">
        <v>1.3299117024640608</v>
      </c>
      <c r="G2142" s="20">
        <v>219.93248669011848</v>
      </c>
      <c r="H2142" s="20">
        <v>79551</v>
      </c>
      <c r="I2142" s="20">
        <v>58651</v>
      </c>
      <c r="J2142" s="20">
        <v>57293</v>
      </c>
      <c r="K2142" s="20">
        <v>1358</v>
      </c>
      <c r="L2142" s="20">
        <v>20900</v>
      </c>
      <c r="M2142" s="23">
        <v>95.0291624240478</v>
      </c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</row>
    <row r="2143" spans="1:39" ht="12.75">
      <c r="A2143" s="18" t="s">
        <v>3882</v>
      </c>
      <c r="B2143" s="18" t="s">
        <v>738</v>
      </c>
      <c r="C2143" s="20">
        <v>505.10967867480724</v>
      </c>
      <c r="D2143" s="20">
        <v>43.65855622003612</v>
      </c>
      <c r="E2143" s="20">
        <v>18.28341659610663</v>
      </c>
      <c r="F2143" s="20">
        <v>25.375139623929485</v>
      </c>
      <c r="G2143" s="20">
        <v>461.4511224547711</v>
      </c>
      <c r="H2143" s="20">
        <v>122759</v>
      </c>
      <c r="I2143" s="20">
        <v>74875</v>
      </c>
      <c r="J2143" s="20">
        <v>32546</v>
      </c>
      <c r="K2143" s="20">
        <v>42329</v>
      </c>
      <c r="L2143" s="20">
        <v>47884</v>
      </c>
      <c r="M2143" s="23">
        <v>103.76830322846018</v>
      </c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</row>
    <row r="2144" spans="1:39" ht="12.75">
      <c r="A2144" s="18" t="s">
        <v>3883</v>
      </c>
      <c r="B2144" s="18" t="s">
        <v>1376</v>
      </c>
      <c r="C2144" s="20">
        <v>406.58086141545556</v>
      </c>
      <c r="D2144" s="20">
        <v>7.0526966675199505</v>
      </c>
      <c r="E2144" s="20">
        <v>0</v>
      </c>
      <c r="F2144" s="20">
        <v>7.0526966675199505</v>
      </c>
      <c r="G2144" s="20">
        <v>399.5281647479356</v>
      </c>
      <c r="H2144" s="20">
        <v>28433</v>
      </c>
      <c r="I2144" s="20">
        <v>14671</v>
      </c>
      <c r="J2144" s="20">
        <v>0</v>
      </c>
      <c r="K2144" s="20">
        <v>14671</v>
      </c>
      <c r="L2144" s="20">
        <v>13762</v>
      </c>
      <c r="M2144" s="23">
        <v>34.44563165823996</v>
      </c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</row>
    <row r="2145" spans="1:39" ht="12.75">
      <c r="A2145" s="18" t="s">
        <v>3884</v>
      </c>
      <c r="B2145" s="18" t="s">
        <v>1377</v>
      </c>
      <c r="C2145" s="20">
        <v>539.8676224221456</v>
      </c>
      <c r="D2145" s="20">
        <v>341.0019617813639</v>
      </c>
      <c r="E2145" s="20">
        <v>338.35735038666127</v>
      </c>
      <c r="F2145" s="20">
        <v>2.6446113947026113</v>
      </c>
      <c r="G2145" s="20">
        <v>198.86566064078164</v>
      </c>
      <c r="H2145" s="20">
        <v>1068978</v>
      </c>
      <c r="I2145" s="20">
        <v>1049003</v>
      </c>
      <c r="J2145" s="20">
        <v>1046416</v>
      </c>
      <c r="K2145" s="20">
        <v>2587</v>
      </c>
      <c r="L2145" s="20">
        <v>19975</v>
      </c>
      <c r="M2145" s="23">
        <v>100.44469183687563</v>
      </c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</row>
    <row r="2146" spans="1:39" ht="12.75">
      <c r="A2146" s="18" t="s">
        <v>3885</v>
      </c>
      <c r="B2146" s="18" t="s">
        <v>2516</v>
      </c>
      <c r="C2146" s="20">
        <v>406.7824959372477</v>
      </c>
      <c r="D2146" s="20">
        <v>14.301149848667544</v>
      </c>
      <c r="E2146" s="20">
        <v>0</v>
      </c>
      <c r="F2146" s="20">
        <v>14.301149848667544</v>
      </c>
      <c r="G2146" s="20">
        <v>392.48134608858015</v>
      </c>
      <c r="H2146" s="20">
        <v>42084</v>
      </c>
      <c r="I2146" s="20">
        <v>18132</v>
      </c>
      <c r="J2146" s="20">
        <v>0</v>
      </c>
      <c r="K2146" s="20">
        <v>18132</v>
      </c>
      <c r="L2146" s="20">
        <v>23952</v>
      </c>
      <c r="M2146" s="23">
        <v>61.027104189033764</v>
      </c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</row>
    <row r="2147" spans="1:39" ht="12.75">
      <c r="A2147" s="18" t="s">
        <v>3886</v>
      </c>
      <c r="B2147" s="18" t="s">
        <v>5068</v>
      </c>
      <c r="C2147" s="20">
        <v>468.7761758429463</v>
      </c>
      <c r="D2147" s="20">
        <v>7.7767920608279635</v>
      </c>
      <c r="E2147" s="20">
        <v>0</v>
      </c>
      <c r="F2147" s="20">
        <v>7.7767920608279635</v>
      </c>
      <c r="G2147" s="20">
        <v>460.99938378211834</v>
      </c>
      <c r="H2147" s="20">
        <v>31069</v>
      </c>
      <c r="I2147" s="20">
        <v>7151</v>
      </c>
      <c r="J2147" s="20">
        <v>0</v>
      </c>
      <c r="K2147" s="20">
        <v>7151</v>
      </c>
      <c r="L2147" s="20">
        <v>23918</v>
      </c>
      <c r="M2147" s="23">
        <v>51.882932692388025</v>
      </c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</row>
    <row r="2148" spans="1:39" ht="12.75">
      <c r="A2148" s="18" t="s">
        <v>3887</v>
      </c>
      <c r="B2148" s="18" t="s">
        <v>5069</v>
      </c>
      <c r="C2148" s="20">
        <v>403.6546631593213</v>
      </c>
      <c r="D2148" s="20">
        <v>46.517829584867606</v>
      </c>
      <c r="E2148" s="20">
        <v>26.736059904409007</v>
      </c>
      <c r="F2148" s="20">
        <v>19.781769680458595</v>
      </c>
      <c r="G2148" s="20">
        <v>357.1368335744537</v>
      </c>
      <c r="H2148" s="20">
        <v>90895</v>
      </c>
      <c r="I2148" s="20">
        <v>33101</v>
      </c>
      <c r="J2148" s="20">
        <v>19485</v>
      </c>
      <c r="K2148" s="20">
        <v>13616</v>
      </c>
      <c r="L2148" s="20">
        <v>57794</v>
      </c>
      <c r="M2148" s="23">
        <v>161.82592935475378</v>
      </c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</row>
    <row r="2149" spans="1:39" ht="12.75">
      <c r="A2149" s="18" t="s">
        <v>3888</v>
      </c>
      <c r="B2149" s="18" t="s">
        <v>1379</v>
      </c>
      <c r="C2149" s="20">
        <v>414.87770121386427</v>
      </c>
      <c r="D2149" s="20">
        <v>72.1365992108859</v>
      </c>
      <c r="E2149" s="20">
        <v>64.19349395925008</v>
      </c>
      <c r="F2149" s="20">
        <v>7.943105251635815</v>
      </c>
      <c r="G2149" s="20">
        <v>342.7411020029784</v>
      </c>
      <c r="H2149" s="20">
        <v>147886</v>
      </c>
      <c r="I2149" s="20">
        <v>123323</v>
      </c>
      <c r="J2149" s="20">
        <v>111610</v>
      </c>
      <c r="K2149" s="20">
        <v>11713</v>
      </c>
      <c r="L2149" s="20">
        <v>24563</v>
      </c>
      <c r="M2149" s="23">
        <v>71.66633898430585</v>
      </c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</row>
    <row r="2150" spans="1:39" ht="12.75">
      <c r="A2150" s="18" t="s">
        <v>3889</v>
      </c>
      <c r="B2150" s="18" t="s">
        <v>5070</v>
      </c>
      <c r="C2150" s="20">
        <v>521.9032256071735</v>
      </c>
      <c r="D2150" s="20">
        <v>11.16015255639687</v>
      </c>
      <c r="E2150" s="20">
        <v>0</v>
      </c>
      <c r="F2150" s="20">
        <v>11.16015255639687</v>
      </c>
      <c r="G2150" s="20">
        <v>510.74307305077656</v>
      </c>
      <c r="H2150" s="20">
        <v>40792</v>
      </c>
      <c r="I2150" s="20">
        <v>16609</v>
      </c>
      <c r="J2150" s="20">
        <v>0</v>
      </c>
      <c r="K2150" s="20">
        <v>16609</v>
      </c>
      <c r="L2150" s="20">
        <v>24183</v>
      </c>
      <c r="M2150" s="23">
        <v>47.34865977829091</v>
      </c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</row>
    <row r="2151" spans="1:39" ht="12.75">
      <c r="A2151" s="18" t="s">
        <v>3890</v>
      </c>
      <c r="B2151" s="18" t="s">
        <v>766</v>
      </c>
      <c r="C2151" s="20">
        <v>407.3639681651649</v>
      </c>
      <c r="D2151" s="20">
        <v>297.8232817617654</v>
      </c>
      <c r="E2151" s="20">
        <v>297.8232817617654</v>
      </c>
      <c r="F2151" s="20">
        <v>0</v>
      </c>
      <c r="G2151" s="20">
        <v>109.54068640339955</v>
      </c>
      <c r="H2151" s="20">
        <v>845303</v>
      </c>
      <c r="I2151" s="20">
        <v>824942</v>
      </c>
      <c r="J2151" s="20">
        <v>824942</v>
      </c>
      <c r="K2151" s="20">
        <v>0</v>
      </c>
      <c r="L2151" s="20">
        <v>20361</v>
      </c>
      <c r="M2151" s="23">
        <v>185.8761403504233</v>
      </c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</row>
    <row r="2152" spans="1:39" ht="12.75">
      <c r="A2152" s="18" t="s">
        <v>3891</v>
      </c>
      <c r="B2152" s="18" t="s">
        <v>4769</v>
      </c>
      <c r="C2152" s="20">
        <v>531.3535302991166</v>
      </c>
      <c r="D2152" s="20">
        <v>24.367420684148566</v>
      </c>
      <c r="E2152" s="20">
        <v>0</v>
      </c>
      <c r="F2152" s="20">
        <v>24.367420684148566</v>
      </c>
      <c r="G2152" s="20">
        <v>506.9861096149681</v>
      </c>
      <c r="H2152" s="20">
        <v>71295</v>
      </c>
      <c r="I2152" s="20">
        <v>48466</v>
      </c>
      <c r="J2152" s="20">
        <v>0</v>
      </c>
      <c r="K2152" s="20">
        <v>48466</v>
      </c>
      <c r="L2152" s="20">
        <v>22829</v>
      </c>
      <c r="M2152" s="23">
        <v>45.02884707696931</v>
      </c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</row>
    <row r="2153" spans="1:39" ht="12.75">
      <c r="A2153" s="18" t="s">
        <v>3892</v>
      </c>
      <c r="B2153" s="18" t="s">
        <v>4881</v>
      </c>
      <c r="C2153" s="20">
        <v>470.28968881383076</v>
      </c>
      <c r="D2153" s="20">
        <v>8.419846308464926</v>
      </c>
      <c r="E2153" s="20">
        <v>0</v>
      </c>
      <c r="F2153" s="20">
        <v>8.419846308464926</v>
      </c>
      <c r="G2153" s="20">
        <v>461.86984250536585</v>
      </c>
      <c r="H2153" s="20">
        <v>31945</v>
      </c>
      <c r="I2153" s="20">
        <v>14595</v>
      </c>
      <c r="J2153" s="20">
        <v>0</v>
      </c>
      <c r="K2153" s="20">
        <v>14595</v>
      </c>
      <c r="L2153" s="20">
        <v>17350</v>
      </c>
      <c r="M2153" s="23">
        <v>37.564695512239325</v>
      </c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</row>
    <row r="2154" spans="1:39" ht="12.75">
      <c r="A2154" s="18" t="s">
        <v>3893</v>
      </c>
      <c r="B2154" s="18" t="s">
        <v>2863</v>
      </c>
      <c r="C2154" s="20">
        <v>403.5256296059487</v>
      </c>
      <c r="D2154" s="20">
        <v>2.1622108631181627</v>
      </c>
      <c r="E2154" s="20">
        <v>0</v>
      </c>
      <c r="F2154" s="20">
        <v>2.1622108631181627</v>
      </c>
      <c r="G2154" s="20">
        <v>401.36341874283056</v>
      </c>
      <c r="H2154" s="20">
        <v>15856</v>
      </c>
      <c r="I2154" s="20">
        <v>2850</v>
      </c>
      <c r="J2154" s="20">
        <v>0</v>
      </c>
      <c r="K2154" s="20">
        <v>2850</v>
      </c>
      <c r="L2154" s="20">
        <v>13006</v>
      </c>
      <c r="M2154" s="23">
        <v>32.40454758118716</v>
      </c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</row>
    <row r="2155" spans="1:39" ht="12.75">
      <c r="A2155" s="18" t="s">
        <v>3894</v>
      </c>
      <c r="B2155" s="18" t="s">
        <v>1381</v>
      </c>
      <c r="C2155" s="20">
        <v>416.5020075343833</v>
      </c>
      <c r="D2155" s="20">
        <v>5.378651602533289</v>
      </c>
      <c r="E2155" s="20">
        <v>0</v>
      </c>
      <c r="F2155" s="20">
        <v>5.378651602533289</v>
      </c>
      <c r="G2155" s="20">
        <v>411.12335593185</v>
      </c>
      <c r="H2155" s="20">
        <v>29210</v>
      </c>
      <c r="I2155" s="20">
        <v>9210</v>
      </c>
      <c r="J2155" s="20">
        <v>0</v>
      </c>
      <c r="K2155" s="20">
        <v>9210</v>
      </c>
      <c r="L2155" s="20">
        <v>20000</v>
      </c>
      <c r="M2155" s="23">
        <v>48.647199706443594</v>
      </c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</row>
    <row r="2156" spans="1:39" ht="12.75">
      <c r="A2156" s="18" t="s">
        <v>3895</v>
      </c>
      <c r="B2156" s="18" t="s">
        <v>5071</v>
      </c>
      <c r="C2156" s="20">
        <v>553.2790876268778</v>
      </c>
      <c r="D2156" s="20">
        <v>7.165994271026987</v>
      </c>
      <c r="E2156" s="20">
        <v>0</v>
      </c>
      <c r="F2156" s="20">
        <v>7.165994271026987</v>
      </c>
      <c r="G2156" s="20">
        <v>546.1130933558508</v>
      </c>
      <c r="H2156" s="20">
        <v>40875</v>
      </c>
      <c r="I2156" s="20">
        <v>11725</v>
      </c>
      <c r="J2156" s="20">
        <v>0</v>
      </c>
      <c r="K2156" s="20">
        <v>11725</v>
      </c>
      <c r="L2156" s="20">
        <v>29150</v>
      </c>
      <c r="M2156" s="23">
        <v>53.37722232747435</v>
      </c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</row>
    <row r="2157" spans="1:39" ht="12.75">
      <c r="A2157" s="18" t="s">
        <v>3896</v>
      </c>
      <c r="B2157" s="18" t="s">
        <v>5072</v>
      </c>
      <c r="C2157" s="20">
        <v>422.74678889093525</v>
      </c>
      <c r="D2157" s="20">
        <v>3.562293411603815</v>
      </c>
      <c r="E2157" s="20">
        <v>0</v>
      </c>
      <c r="F2157" s="20">
        <v>3.562293411603815</v>
      </c>
      <c r="G2157" s="20">
        <v>419.1844954793314</v>
      </c>
      <c r="H2157" s="20">
        <v>28241</v>
      </c>
      <c r="I2157" s="20">
        <v>8693</v>
      </c>
      <c r="J2157" s="20">
        <v>0</v>
      </c>
      <c r="K2157" s="20">
        <v>8693</v>
      </c>
      <c r="L2157" s="20">
        <v>19548</v>
      </c>
      <c r="M2157" s="23">
        <v>46.6334041712281</v>
      </c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</row>
    <row r="2158" spans="1:39" ht="12.75">
      <c r="A2158" s="18" t="s">
        <v>3897</v>
      </c>
      <c r="B2158" s="18" t="s">
        <v>772</v>
      </c>
      <c r="C2158" s="20">
        <v>422.9910331803986</v>
      </c>
      <c r="D2158" s="20">
        <v>1.3982979876779589</v>
      </c>
      <c r="E2158" s="20">
        <v>0</v>
      </c>
      <c r="F2158" s="20">
        <v>1.3982979876779589</v>
      </c>
      <c r="G2158" s="20">
        <v>421.5927351927206</v>
      </c>
      <c r="H2158" s="20">
        <v>38943</v>
      </c>
      <c r="I2158" s="20">
        <v>3202</v>
      </c>
      <c r="J2158" s="20">
        <v>0</v>
      </c>
      <c r="K2158" s="20">
        <v>3202</v>
      </c>
      <c r="L2158" s="20">
        <v>35741</v>
      </c>
      <c r="M2158" s="23">
        <v>84.77612875293472</v>
      </c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</row>
    <row r="2159" spans="1:39" ht="12.75">
      <c r="A2159" s="18" t="s">
        <v>3898</v>
      </c>
      <c r="B2159" s="18" t="s">
        <v>4455</v>
      </c>
      <c r="C2159" s="20">
        <v>492.6885678841603</v>
      </c>
      <c r="D2159" s="20">
        <v>20.977410749758782</v>
      </c>
      <c r="E2159" s="20">
        <v>0</v>
      </c>
      <c r="F2159" s="20">
        <v>20.977410749758782</v>
      </c>
      <c r="G2159" s="20">
        <v>471.7111571344015</v>
      </c>
      <c r="H2159" s="20">
        <v>59487</v>
      </c>
      <c r="I2159" s="20">
        <v>31886</v>
      </c>
      <c r="J2159" s="20">
        <v>0</v>
      </c>
      <c r="K2159" s="20">
        <v>31886</v>
      </c>
      <c r="L2159" s="20">
        <v>27601</v>
      </c>
      <c r="M2159" s="23">
        <v>58.51250194647364</v>
      </c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</row>
    <row r="2160" spans="1:39" ht="12.75">
      <c r="A2160" s="18" t="s">
        <v>3899</v>
      </c>
      <c r="B2160" s="18" t="s">
        <v>1383</v>
      </c>
      <c r="C2160" s="20">
        <v>420.27840152463733</v>
      </c>
      <c r="D2160" s="20">
        <v>7.172141391887932</v>
      </c>
      <c r="E2160" s="20">
        <v>0</v>
      </c>
      <c r="F2160" s="20">
        <v>7.172141391887932</v>
      </c>
      <c r="G2160" s="20">
        <v>413.1062601327494</v>
      </c>
      <c r="H2160" s="20">
        <v>32641</v>
      </c>
      <c r="I2160" s="20">
        <v>12523</v>
      </c>
      <c r="J2160" s="20">
        <v>0</v>
      </c>
      <c r="K2160" s="20">
        <v>12523</v>
      </c>
      <c r="L2160" s="20">
        <v>20118</v>
      </c>
      <c r="M2160" s="23">
        <v>48.69933463011476</v>
      </c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</row>
    <row r="2161" spans="1:39" ht="12.75">
      <c r="A2161" s="18" t="s">
        <v>3900</v>
      </c>
      <c r="B2161" s="18" t="s">
        <v>1384</v>
      </c>
      <c r="C2161" s="20">
        <v>409.6072954637329</v>
      </c>
      <c r="D2161" s="20">
        <v>27.668209914080848</v>
      </c>
      <c r="E2161" s="20">
        <v>27.668209914080848</v>
      </c>
      <c r="F2161" s="20">
        <v>0</v>
      </c>
      <c r="G2161" s="20">
        <v>381.9390855496521</v>
      </c>
      <c r="H2161" s="20">
        <v>73894</v>
      </c>
      <c r="I2161" s="20">
        <v>44382</v>
      </c>
      <c r="J2161" s="20">
        <v>44382</v>
      </c>
      <c r="K2161" s="20">
        <v>0</v>
      </c>
      <c r="L2161" s="20">
        <v>29512</v>
      </c>
      <c r="M2161" s="23">
        <v>77.26886594371196</v>
      </c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</row>
    <row r="2162" spans="1:39" ht="12.75">
      <c r="A2162" s="18" t="s">
        <v>3901</v>
      </c>
      <c r="B2162" s="18" t="s">
        <v>2824</v>
      </c>
      <c r="C2162" s="20">
        <v>527.1221582452154</v>
      </c>
      <c r="D2162" s="20">
        <v>15.453071108686395</v>
      </c>
      <c r="E2162" s="20">
        <v>0</v>
      </c>
      <c r="F2162" s="20">
        <v>15.453071108686395</v>
      </c>
      <c r="G2162" s="20">
        <v>511.66908713652896</v>
      </c>
      <c r="H2162" s="20">
        <v>54500</v>
      </c>
      <c r="I2162" s="20">
        <v>22534</v>
      </c>
      <c r="J2162" s="20">
        <v>0</v>
      </c>
      <c r="K2162" s="20">
        <v>22534</v>
      </c>
      <c r="L2162" s="20">
        <v>31966</v>
      </c>
      <c r="M2162" s="23">
        <v>62.47397156410681</v>
      </c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</row>
    <row r="2163" spans="1:39" ht="12.75">
      <c r="A2163" s="18" t="s">
        <v>3902</v>
      </c>
      <c r="B2163" s="18" t="s">
        <v>2570</v>
      </c>
      <c r="C2163" s="20">
        <v>228.21107547394917</v>
      </c>
      <c r="D2163" s="20">
        <v>113.12184820576735</v>
      </c>
      <c r="E2163" s="20">
        <v>113.12184820576735</v>
      </c>
      <c r="F2163" s="20">
        <v>0</v>
      </c>
      <c r="G2163" s="20">
        <v>115.0892272681818</v>
      </c>
      <c r="H2163" s="20">
        <v>227511</v>
      </c>
      <c r="I2163" s="20">
        <v>209532</v>
      </c>
      <c r="J2163" s="20">
        <v>209532</v>
      </c>
      <c r="K2163" s="20">
        <v>0</v>
      </c>
      <c r="L2163" s="20">
        <v>17979</v>
      </c>
      <c r="M2163" s="23">
        <v>156.21792262194268</v>
      </c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</row>
    <row r="2164" spans="1:39" ht="12.75">
      <c r="A2164" s="18" t="s">
        <v>3903</v>
      </c>
      <c r="B2164" s="18" t="s">
        <v>1387</v>
      </c>
      <c r="C2164" s="20">
        <v>454.9569917756534</v>
      </c>
      <c r="D2164" s="20">
        <v>17.816995258288344</v>
      </c>
      <c r="E2164" s="20">
        <v>17.816995258288344</v>
      </c>
      <c r="F2164" s="20">
        <v>0</v>
      </c>
      <c r="G2164" s="20">
        <v>437.1399965173651</v>
      </c>
      <c r="H2164" s="20">
        <v>62319</v>
      </c>
      <c r="I2164" s="20">
        <v>32681</v>
      </c>
      <c r="J2164" s="20">
        <v>32681</v>
      </c>
      <c r="K2164" s="20">
        <v>0</v>
      </c>
      <c r="L2164" s="20">
        <v>29638</v>
      </c>
      <c r="M2164" s="23">
        <v>67.79979008125981</v>
      </c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</row>
    <row r="2165" spans="1:39" ht="12.75">
      <c r="A2165" s="18" t="s">
        <v>3904</v>
      </c>
      <c r="B2165" s="18" t="s">
        <v>5073</v>
      </c>
      <c r="C2165" s="20">
        <v>686.5034419011944</v>
      </c>
      <c r="D2165" s="20">
        <v>50.43589615879271</v>
      </c>
      <c r="E2165" s="20">
        <v>44.204825650107935</v>
      </c>
      <c r="F2165" s="20">
        <v>6.231070508684772</v>
      </c>
      <c r="G2165" s="20">
        <v>636.0675457424016</v>
      </c>
      <c r="H2165" s="20">
        <v>145491</v>
      </c>
      <c r="I2165" s="20">
        <v>89442</v>
      </c>
      <c r="J2165" s="20">
        <v>78752</v>
      </c>
      <c r="K2165" s="20">
        <v>10690</v>
      </c>
      <c r="L2165" s="20">
        <v>56049</v>
      </c>
      <c r="M2165" s="23">
        <v>88.11800000671478</v>
      </c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</row>
    <row r="2166" spans="1:39" ht="12.75">
      <c r="A2166" s="18" t="s">
        <v>3905</v>
      </c>
      <c r="B2166" s="18" t="s">
        <v>2528</v>
      </c>
      <c r="C2166" s="20">
        <v>458.4379880563384</v>
      </c>
      <c r="D2166" s="20">
        <v>11.028130191857661</v>
      </c>
      <c r="E2166" s="20">
        <v>0</v>
      </c>
      <c r="F2166" s="20">
        <v>11.028130191857661</v>
      </c>
      <c r="G2166" s="20">
        <v>447.4098578644807</v>
      </c>
      <c r="H2166" s="20">
        <v>46005</v>
      </c>
      <c r="I2166" s="20">
        <v>20598</v>
      </c>
      <c r="J2166" s="20">
        <v>0</v>
      </c>
      <c r="K2166" s="20">
        <v>20598</v>
      </c>
      <c r="L2166" s="20">
        <v>25407</v>
      </c>
      <c r="M2166" s="23">
        <v>56.786857851700965</v>
      </c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</row>
    <row r="2167" spans="1:39" ht="12.75">
      <c r="A2167" s="18" t="s">
        <v>3906</v>
      </c>
      <c r="B2167" s="18" t="s">
        <v>5074</v>
      </c>
      <c r="C2167" s="20">
        <v>492.4993380290989</v>
      </c>
      <c r="D2167" s="20">
        <v>113.06410442035944</v>
      </c>
      <c r="E2167" s="20">
        <v>111.4171408957476</v>
      </c>
      <c r="F2167" s="20">
        <v>1.6469635246118426</v>
      </c>
      <c r="G2167" s="20">
        <v>379.4352336087395</v>
      </c>
      <c r="H2167" s="20">
        <v>284664</v>
      </c>
      <c r="I2167" s="20">
        <v>238110</v>
      </c>
      <c r="J2167" s="20">
        <v>233976</v>
      </c>
      <c r="K2167" s="20">
        <v>4134</v>
      </c>
      <c r="L2167" s="20">
        <v>46554</v>
      </c>
      <c r="M2167" s="23">
        <v>122.69287582292601</v>
      </c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</row>
    <row r="2168" spans="1:39" ht="12.75">
      <c r="A2168" s="18" t="s">
        <v>3907</v>
      </c>
      <c r="B2168" s="18" t="s">
        <v>2917</v>
      </c>
      <c r="C2168" s="20">
        <v>340.46388310701997</v>
      </c>
      <c r="D2168" s="20">
        <v>142.08423999601544</v>
      </c>
      <c r="E2168" s="20">
        <v>139.29301044442977</v>
      </c>
      <c r="F2168" s="20">
        <v>2.7912295515856607</v>
      </c>
      <c r="G2168" s="20">
        <v>198.37964311100455</v>
      </c>
      <c r="H2168" s="20">
        <v>455054</v>
      </c>
      <c r="I2168" s="20">
        <v>429836</v>
      </c>
      <c r="J2168" s="20">
        <v>426797</v>
      </c>
      <c r="K2168" s="20">
        <v>3039</v>
      </c>
      <c r="L2168" s="20">
        <v>25218</v>
      </c>
      <c r="M2168" s="23">
        <v>127.11989801236366</v>
      </c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</row>
    <row r="2169" spans="1:39" ht="12.75">
      <c r="A2169" s="18" t="s">
        <v>3908</v>
      </c>
      <c r="B2169" s="18" t="s">
        <v>1392</v>
      </c>
      <c r="C2169" s="20">
        <v>465.4371668185976</v>
      </c>
      <c r="D2169" s="20">
        <v>11.646987462900478</v>
      </c>
      <c r="E2169" s="20">
        <v>0.04952098326134472</v>
      </c>
      <c r="F2169" s="20">
        <v>11.597466479639134</v>
      </c>
      <c r="G2169" s="20">
        <v>453.7901793556971</v>
      </c>
      <c r="H2169" s="20">
        <v>40213</v>
      </c>
      <c r="I2169" s="20">
        <v>20810</v>
      </c>
      <c r="J2169" s="20">
        <v>95</v>
      </c>
      <c r="K2169" s="20">
        <v>20715</v>
      </c>
      <c r="L2169" s="20">
        <v>19403</v>
      </c>
      <c r="M2169" s="23">
        <v>42.757646336791325</v>
      </c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</row>
    <row r="2170" spans="1:39" ht="12.75">
      <c r="A2170" s="18" t="s">
        <v>3909</v>
      </c>
      <c r="B2170" s="18" t="s">
        <v>5075</v>
      </c>
      <c r="C2170" s="20">
        <v>415.24584236328053</v>
      </c>
      <c r="D2170" s="20">
        <v>113.25787289772597</v>
      </c>
      <c r="E2170" s="20">
        <v>107.73641395941996</v>
      </c>
      <c r="F2170" s="20">
        <v>5.521458938306011</v>
      </c>
      <c r="G2170" s="20">
        <v>301.98796946555456</v>
      </c>
      <c r="H2170" s="20">
        <v>257555</v>
      </c>
      <c r="I2170" s="20">
        <v>220521</v>
      </c>
      <c r="J2170" s="20">
        <v>212140</v>
      </c>
      <c r="K2170" s="20">
        <v>8381</v>
      </c>
      <c r="L2170" s="20">
        <v>37034</v>
      </c>
      <c r="M2170" s="23">
        <v>122.63402434719899</v>
      </c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</row>
    <row r="2171" spans="1:39" ht="12.75">
      <c r="A2171" s="18" t="s">
        <v>3910</v>
      </c>
      <c r="B2171" s="18" t="s">
        <v>1394</v>
      </c>
      <c r="C2171" s="20">
        <v>403.84158258342785</v>
      </c>
      <c r="D2171" s="20">
        <v>22.526034240246982</v>
      </c>
      <c r="E2171" s="20">
        <v>0</v>
      </c>
      <c r="F2171" s="20">
        <v>22.526034240246982</v>
      </c>
      <c r="G2171" s="20">
        <v>381.31554834318086</v>
      </c>
      <c r="H2171" s="20">
        <v>66217</v>
      </c>
      <c r="I2171" s="20">
        <v>45645</v>
      </c>
      <c r="J2171" s="20">
        <v>0</v>
      </c>
      <c r="K2171" s="20">
        <v>45645</v>
      </c>
      <c r="L2171" s="20">
        <v>20572</v>
      </c>
      <c r="M2171" s="23">
        <v>53.95006862265519</v>
      </c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</row>
    <row r="2172" spans="1:39" ht="12.75">
      <c r="A2172" s="18" t="s">
        <v>3911</v>
      </c>
      <c r="B2172" s="18" t="s">
        <v>5076</v>
      </c>
      <c r="C2172" s="20">
        <v>421.5476115186412</v>
      </c>
      <c r="D2172" s="20">
        <v>51.50917396301843</v>
      </c>
      <c r="E2172" s="20">
        <v>26.963566310796978</v>
      </c>
      <c r="F2172" s="20">
        <v>24.545607652221452</v>
      </c>
      <c r="G2172" s="20">
        <v>370.03843755562275</v>
      </c>
      <c r="H2172" s="20">
        <v>151095</v>
      </c>
      <c r="I2172" s="20">
        <v>99663</v>
      </c>
      <c r="J2172" s="20">
        <v>58951</v>
      </c>
      <c r="K2172" s="20">
        <v>40712</v>
      </c>
      <c r="L2172" s="20">
        <v>51432</v>
      </c>
      <c r="M2172" s="23">
        <v>138.99096628919514</v>
      </c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</row>
    <row r="2173" spans="1:39" ht="12.75">
      <c r="A2173" s="18" t="s">
        <v>3912</v>
      </c>
      <c r="B2173" s="18" t="s">
        <v>5077</v>
      </c>
      <c r="C2173" s="20">
        <v>429.42178376543876</v>
      </c>
      <c r="D2173" s="20">
        <v>4.320147583410457</v>
      </c>
      <c r="E2173" s="20">
        <v>0</v>
      </c>
      <c r="F2173" s="20">
        <v>4.320147583410457</v>
      </c>
      <c r="G2173" s="20">
        <v>425.1016361820283</v>
      </c>
      <c r="H2173" s="20">
        <v>23072</v>
      </c>
      <c r="I2173" s="20">
        <v>4865</v>
      </c>
      <c r="J2173" s="20">
        <v>0</v>
      </c>
      <c r="K2173" s="20">
        <v>4865</v>
      </c>
      <c r="L2173" s="20">
        <v>18207</v>
      </c>
      <c r="M2173" s="23">
        <v>42.82975752227821</v>
      </c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</row>
    <row r="2174" spans="1:39" ht="12.75">
      <c r="A2174" s="18" t="s">
        <v>3913</v>
      </c>
      <c r="B2174" s="18" t="s">
        <v>2834</v>
      </c>
      <c r="C2174" s="20">
        <v>463.2645111396054</v>
      </c>
      <c r="D2174" s="20">
        <v>8.744690429665255</v>
      </c>
      <c r="E2174" s="20">
        <v>0</v>
      </c>
      <c r="F2174" s="20">
        <v>8.744690429665255</v>
      </c>
      <c r="G2174" s="20">
        <v>454.5198207099401</v>
      </c>
      <c r="H2174" s="20">
        <v>40924</v>
      </c>
      <c r="I2174" s="20">
        <v>16143</v>
      </c>
      <c r="J2174" s="20">
        <v>0</v>
      </c>
      <c r="K2174" s="20">
        <v>16143</v>
      </c>
      <c r="L2174" s="20">
        <v>24781</v>
      </c>
      <c r="M2174" s="23">
        <v>54.521274696652746</v>
      </c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</row>
    <row r="2175" spans="1:39" ht="12.75">
      <c r="A2175" s="18" t="s">
        <v>3914</v>
      </c>
      <c r="B2175" s="18" t="s">
        <v>2871</v>
      </c>
      <c r="C2175" s="20">
        <v>407.04072057337606</v>
      </c>
      <c r="D2175" s="20">
        <v>34.40118757077722</v>
      </c>
      <c r="E2175" s="20">
        <v>26.01351548054377</v>
      </c>
      <c r="F2175" s="20">
        <v>8.387672090233448</v>
      </c>
      <c r="G2175" s="20">
        <v>372.63953300259885</v>
      </c>
      <c r="H2175" s="20">
        <v>98868</v>
      </c>
      <c r="I2175" s="20">
        <v>67073</v>
      </c>
      <c r="J2175" s="20">
        <v>43187</v>
      </c>
      <c r="K2175" s="20">
        <v>23886</v>
      </c>
      <c r="L2175" s="20">
        <v>31795</v>
      </c>
      <c r="M2175" s="23">
        <v>85.32374368282137</v>
      </c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</row>
    <row r="2176" spans="1:39" ht="12.75">
      <c r="A2176" s="18" t="s">
        <v>3915</v>
      </c>
      <c r="B2176" s="18" t="s">
        <v>1397</v>
      </c>
      <c r="C2176" s="20">
        <v>455.5408308053342</v>
      </c>
      <c r="D2176" s="20">
        <v>0.5547516923790914</v>
      </c>
      <c r="E2176" s="20">
        <v>0</v>
      </c>
      <c r="F2176" s="20">
        <v>0.5547516923790914</v>
      </c>
      <c r="G2176" s="20">
        <v>454.9860791129551</v>
      </c>
      <c r="H2176" s="20">
        <v>15180</v>
      </c>
      <c r="I2176" s="20">
        <v>340</v>
      </c>
      <c r="J2176" s="20">
        <v>0</v>
      </c>
      <c r="K2176" s="20">
        <v>340</v>
      </c>
      <c r="L2176" s="20">
        <v>14840</v>
      </c>
      <c r="M2176" s="23">
        <v>32.61638252522406</v>
      </c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</row>
    <row r="2177" spans="1:39" ht="12.75">
      <c r="A2177" s="18" t="s">
        <v>3916</v>
      </c>
      <c r="B2177" s="18" t="s">
        <v>1398</v>
      </c>
      <c r="C2177" s="20">
        <v>461.67505047310937</v>
      </c>
      <c r="D2177" s="20">
        <v>220.49327778105965</v>
      </c>
      <c r="E2177" s="20">
        <v>214.9378751216702</v>
      </c>
      <c r="F2177" s="20">
        <v>5.555402659389427</v>
      </c>
      <c r="G2177" s="20">
        <v>241.18177269204975</v>
      </c>
      <c r="H2177" s="20">
        <v>559062</v>
      </c>
      <c r="I2177" s="20">
        <v>533559</v>
      </c>
      <c r="J2177" s="20">
        <v>523450</v>
      </c>
      <c r="K2177" s="20">
        <v>10109</v>
      </c>
      <c r="L2177" s="20">
        <v>25503</v>
      </c>
      <c r="M2177" s="23">
        <v>105.74182167805533</v>
      </c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</row>
    <row r="2178" spans="1:39" ht="12.75">
      <c r="A2178" s="18" t="s">
        <v>3917</v>
      </c>
      <c r="B2178" s="18" t="s">
        <v>1399</v>
      </c>
      <c r="C2178" s="20">
        <v>417.66268287211585</v>
      </c>
      <c r="D2178" s="20">
        <v>1.5416701898422118</v>
      </c>
      <c r="E2178" s="20">
        <v>0</v>
      </c>
      <c r="F2178" s="20">
        <v>1.5416701898422118</v>
      </c>
      <c r="G2178" s="20">
        <v>416.12101268227366</v>
      </c>
      <c r="H2178" s="20">
        <v>14897</v>
      </c>
      <c r="I2178" s="20">
        <v>2706</v>
      </c>
      <c r="J2178" s="20">
        <v>0</v>
      </c>
      <c r="K2178" s="20">
        <v>2706</v>
      </c>
      <c r="L2178" s="20">
        <v>12191</v>
      </c>
      <c r="M2178" s="23">
        <v>29.29676615323522</v>
      </c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</row>
    <row r="2179" spans="1:39" ht="12.75">
      <c r="A2179" s="18" t="s">
        <v>3918</v>
      </c>
      <c r="B2179" s="18" t="s">
        <v>5078</v>
      </c>
      <c r="C2179" s="20">
        <v>406.2223326472311</v>
      </c>
      <c r="D2179" s="20">
        <v>2.2508605235612604</v>
      </c>
      <c r="E2179" s="20">
        <v>0</v>
      </c>
      <c r="F2179" s="20">
        <v>2.2508605235612604</v>
      </c>
      <c r="G2179" s="20">
        <v>403.97147212366986</v>
      </c>
      <c r="H2179" s="20">
        <v>31628</v>
      </c>
      <c r="I2179" s="20">
        <v>3452</v>
      </c>
      <c r="J2179" s="20">
        <v>0</v>
      </c>
      <c r="K2179" s="20">
        <v>3452</v>
      </c>
      <c r="L2179" s="20">
        <v>28176</v>
      </c>
      <c r="M2179" s="23">
        <v>69.74749937632808</v>
      </c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</row>
    <row r="2180" spans="1:39" ht="12.75">
      <c r="A2180" s="18" t="s">
        <v>3919</v>
      </c>
      <c r="B2180" s="18" t="s">
        <v>5079</v>
      </c>
      <c r="C2180" s="20">
        <v>664.6244827688723</v>
      </c>
      <c r="D2180" s="20">
        <v>29.496252306473416</v>
      </c>
      <c r="E2180" s="20">
        <v>0</v>
      </c>
      <c r="F2180" s="20">
        <v>29.496252306473416</v>
      </c>
      <c r="G2180" s="20">
        <v>635.128230462399</v>
      </c>
      <c r="H2180" s="20">
        <v>84585</v>
      </c>
      <c r="I2180" s="20">
        <v>45244</v>
      </c>
      <c r="J2180" s="20">
        <v>0</v>
      </c>
      <c r="K2180" s="20">
        <v>45244</v>
      </c>
      <c r="L2180" s="20">
        <v>39341</v>
      </c>
      <c r="M2180" s="23">
        <v>61.94182231729515</v>
      </c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</row>
    <row r="2181" spans="1:39" ht="12.75">
      <c r="A2181" s="18" t="s">
        <v>3920</v>
      </c>
      <c r="B2181" s="18" t="s">
        <v>2872</v>
      </c>
      <c r="C2181" s="20">
        <v>398.9993220058896</v>
      </c>
      <c r="D2181" s="20">
        <v>2.424746707809635</v>
      </c>
      <c r="E2181" s="20">
        <v>0</v>
      </c>
      <c r="F2181" s="20">
        <v>2.424746707809635</v>
      </c>
      <c r="G2181" s="20">
        <v>396.57457529807994</v>
      </c>
      <c r="H2181" s="20">
        <v>14058</v>
      </c>
      <c r="I2181" s="20">
        <v>4923</v>
      </c>
      <c r="J2181" s="20">
        <v>0</v>
      </c>
      <c r="K2181" s="20">
        <v>4923</v>
      </c>
      <c r="L2181" s="20">
        <v>9135</v>
      </c>
      <c r="M2181" s="23">
        <v>23.0347595862236</v>
      </c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</row>
    <row r="2182" spans="1:39" ht="12.75">
      <c r="A2182" s="18" t="s">
        <v>3921</v>
      </c>
      <c r="B2182" s="18" t="s">
        <v>2212</v>
      </c>
      <c r="C2182" s="20">
        <v>254.9525929220658</v>
      </c>
      <c r="D2182" s="20">
        <v>20.389363986698033</v>
      </c>
      <c r="E2182" s="20">
        <v>4.2066654234200636</v>
      </c>
      <c r="F2182" s="20">
        <v>16.18269856327797</v>
      </c>
      <c r="G2182" s="20">
        <v>234.5632289353678</v>
      </c>
      <c r="H2182" s="20">
        <v>40985</v>
      </c>
      <c r="I2182" s="20">
        <v>19143</v>
      </c>
      <c r="J2182" s="20">
        <v>1871</v>
      </c>
      <c r="K2182" s="20">
        <v>17272</v>
      </c>
      <c r="L2182" s="20">
        <v>21842</v>
      </c>
      <c r="M2182" s="23">
        <v>93.11774952594298</v>
      </c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</row>
    <row r="2183" spans="1:39" ht="12.75">
      <c r="A2183" s="18" t="s">
        <v>3922</v>
      </c>
      <c r="B2183" s="18" t="s">
        <v>4791</v>
      </c>
      <c r="C2183" s="20">
        <v>416.26041576174146</v>
      </c>
      <c r="D2183" s="20">
        <v>1.4518355841116173</v>
      </c>
      <c r="E2183" s="20">
        <v>0</v>
      </c>
      <c r="F2183" s="20">
        <v>1.4518355841116173</v>
      </c>
      <c r="G2183" s="20">
        <v>414.80858017762984</v>
      </c>
      <c r="H2183" s="20">
        <v>20293</v>
      </c>
      <c r="I2183" s="20">
        <v>3455</v>
      </c>
      <c r="J2183" s="20">
        <v>0</v>
      </c>
      <c r="K2183" s="20">
        <v>3455</v>
      </c>
      <c r="L2183" s="20">
        <v>16838</v>
      </c>
      <c r="M2183" s="23">
        <v>40.59221724099731</v>
      </c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</row>
    <row r="2184" spans="1:39" ht="12.75">
      <c r="A2184" s="18" t="s">
        <v>3923</v>
      </c>
      <c r="B2184" s="18" t="s">
        <v>1400</v>
      </c>
      <c r="C2184" s="20">
        <v>409.77616078499057</v>
      </c>
      <c r="D2184" s="20">
        <v>4.528694092995618</v>
      </c>
      <c r="E2184" s="20">
        <v>0</v>
      </c>
      <c r="F2184" s="20">
        <v>4.528694092995618</v>
      </c>
      <c r="G2184" s="20">
        <v>405.24746669199493</v>
      </c>
      <c r="H2184" s="20">
        <v>34078</v>
      </c>
      <c r="I2184" s="20">
        <v>8908</v>
      </c>
      <c r="J2184" s="20">
        <v>0</v>
      </c>
      <c r="K2184" s="20">
        <v>8908</v>
      </c>
      <c r="L2184" s="20">
        <v>25170</v>
      </c>
      <c r="M2184" s="23">
        <v>62.11019702469912</v>
      </c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</row>
    <row r="2185" spans="1:39" ht="12.75">
      <c r="A2185" s="18" t="s">
        <v>3924</v>
      </c>
      <c r="B2185" s="18" t="s">
        <v>5080</v>
      </c>
      <c r="C2185" s="20">
        <v>501.9097418410011</v>
      </c>
      <c r="D2185" s="20">
        <v>19.10017015490003</v>
      </c>
      <c r="E2185" s="20">
        <v>0</v>
      </c>
      <c r="F2185" s="20">
        <v>19.10017015490003</v>
      </c>
      <c r="G2185" s="20">
        <v>482.8095716861011</v>
      </c>
      <c r="H2185" s="20">
        <v>52727</v>
      </c>
      <c r="I2185" s="20">
        <v>28794</v>
      </c>
      <c r="J2185" s="20">
        <v>0</v>
      </c>
      <c r="K2185" s="20">
        <v>28794</v>
      </c>
      <c r="L2185" s="20">
        <v>23933</v>
      </c>
      <c r="M2185" s="23">
        <v>49.570268286975995</v>
      </c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</row>
    <row r="2186" spans="1:39" ht="12.75">
      <c r="A2186" s="18" t="s">
        <v>3925</v>
      </c>
      <c r="B2186" s="18" t="s">
        <v>1402</v>
      </c>
      <c r="C2186" s="20">
        <v>441.4855997680303</v>
      </c>
      <c r="D2186" s="20">
        <v>3.382676323835624</v>
      </c>
      <c r="E2186" s="20">
        <v>0</v>
      </c>
      <c r="F2186" s="20">
        <v>3.382676323835624</v>
      </c>
      <c r="G2186" s="20">
        <v>438.10292344419463</v>
      </c>
      <c r="H2186" s="20">
        <v>27695</v>
      </c>
      <c r="I2186" s="20">
        <v>5267</v>
      </c>
      <c r="J2186" s="20">
        <v>0</v>
      </c>
      <c r="K2186" s="20">
        <v>5267</v>
      </c>
      <c r="L2186" s="20">
        <v>22428</v>
      </c>
      <c r="M2186" s="23">
        <v>51.193449757604434</v>
      </c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</row>
    <row r="2187" spans="1:39" ht="12.75">
      <c r="A2187" s="18" t="s">
        <v>3926</v>
      </c>
      <c r="B2187" s="18" t="s">
        <v>5081</v>
      </c>
      <c r="C2187" s="20">
        <v>492.3887338691649</v>
      </c>
      <c r="D2187" s="20">
        <v>62.025763390094106</v>
      </c>
      <c r="E2187" s="20">
        <v>60.3384429996529</v>
      </c>
      <c r="F2187" s="20">
        <v>1.6873203904412097</v>
      </c>
      <c r="G2187" s="20">
        <v>430.3629704790708</v>
      </c>
      <c r="H2187" s="20">
        <v>152061</v>
      </c>
      <c r="I2187" s="20">
        <v>89414</v>
      </c>
      <c r="J2187" s="20">
        <v>86300</v>
      </c>
      <c r="K2187" s="20">
        <v>3114</v>
      </c>
      <c r="L2187" s="20">
        <v>62647</v>
      </c>
      <c r="M2187" s="23">
        <v>145.56782134453323</v>
      </c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</row>
    <row r="2188" spans="1:39" ht="12.75">
      <c r="A2188" s="18" t="s">
        <v>3927</v>
      </c>
      <c r="B2188" s="18" t="s">
        <v>5082</v>
      </c>
      <c r="C2188" s="20">
        <v>424.80401028110884</v>
      </c>
      <c r="D2188" s="20">
        <v>3.6482677752410915</v>
      </c>
      <c r="E2188" s="20">
        <v>0</v>
      </c>
      <c r="F2188" s="20">
        <v>3.6482677752410915</v>
      </c>
      <c r="G2188" s="20">
        <v>421.15574250586775</v>
      </c>
      <c r="H2188" s="20">
        <v>42337</v>
      </c>
      <c r="I2188" s="20">
        <v>7873</v>
      </c>
      <c r="J2188" s="20">
        <v>0</v>
      </c>
      <c r="K2188" s="20">
        <v>7873</v>
      </c>
      <c r="L2188" s="20">
        <v>34464</v>
      </c>
      <c r="M2188" s="23">
        <v>81.83196029796467</v>
      </c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</row>
    <row r="2189" spans="1:39" ht="12.75">
      <c r="A2189" s="18" t="s">
        <v>3928</v>
      </c>
      <c r="B2189" s="18" t="s">
        <v>787</v>
      </c>
      <c r="C2189" s="20">
        <v>483.86422241295634</v>
      </c>
      <c r="D2189" s="20">
        <v>4.086033051054578</v>
      </c>
      <c r="E2189" s="20">
        <v>0</v>
      </c>
      <c r="F2189" s="20">
        <v>4.086033051054578</v>
      </c>
      <c r="G2189" s="20">
        <v>479.77818936190175</v>
      </c>
      <c r="H2189" s="20">
        <v>34726</v>
      </c>
      <c r="I2189" s="20">
        <v>5275</v>
      </c>
      <c r="J2189" s="20">
        <v>0</v>
      </c>
      <c r="K2189" s="20">
        <v>5275</v>
      </c>
      <c r="L2189" s="20">
        <v>29451</v>
      </c>
      <c r="M2189" s="23">
        <v>61.38461616850365</v>
      </c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</row>
    <row r="2190" spans="1:39" ht="12.75">
      <c r="A2190" s="18" t="s">
        <v>3929</v>
      </c>
      <c r="B2190" s="18" t="s">
        <v>2839</v>
      </c>
      <c r="C2190" s="20">
        <v>496.8754907831797</v>
      </c>
      <c r="D2190" s="20">
        <v>58.242643512936134</v>
      </c>
      <c r="E2190" s="20">
        <v>50.7014671468224</v>
      </c>
      <c r="F2190" s="20">
        <v>7.5411763661137305</v>
      </c>
      <c r="G2190" s="20">
        <v>438.6328472702436</v>
      </c>
      <c r="H2190" s="20">
        <v>128852</v>
      </c>
      <c r="I2190" s="20">
        <v>90761</v>
      </c>
      <c r="J2190" s="20">
        <v>79698</v>
      </c>
      <c r="K2190" s="20">
        <v>11063</v>
      </c>
      <c r="L2190" s="20">
        <v>38091</v>
      </c>
      <c r="M2190" s="23">
        <v>86.8402816548118</v>
      </c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</row>
    <row r="2191" spans="1:39" ht="12.75">
      <c r="A2191" s="18" t="s">
        <v>3930</v>
      </c>
      <c r="B2191" s="18" t="s">
        <v>5083</v>
      </c>
      <c r="C2191" s="20">
        <v>688.4131895337168</v>
      </c>
      <c r="D2191" s="20">
        <v>14.002664872067221</v>
      </c>
      <c r="E2191" s="20">
        <v>0</v>
      </c>
      <c r="F2191" s="20">
        <v>14.002664872067221</v>
      </c>
      <c r="G2191" s="20">
        <v>674.4105246616497</v>
      </c>
      <c r="H2191" s="20">
        <v>73345</v>
      </c>
      <c r="I2191" s="20">
        <v>30594</v>
      </c>
      <c r="J2191" s="20">
        <v>0</v>
      </c>
      <c r="K2191" s="20">
        <v>30594</v>
      </c>
      <c r="L2191" s="20">
        <v>42751</v>
      </c>
      <c r="M2191" s="23">
        <v>63.39017325011066</v>
      </c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</row>
    <row r="2192" spans="1:39" ht="12.75">
      <c r="A2192" s="18" t="s">
        <v>3931</v>
      </c>
      <c r="B2192" s="18" t="s">
        <v>5084</v>
      </c>
      <c r="C2192" s="20">
        <v>409.17459081935743</v>
      </c>
      <c r="D2192" s="20">
        <v>21.515481315972668</v>
      </c>
      <c r="E2192" s="20">
        <v>0</v>
      </c>
      <c r="F2192" s="20">
        <v>21.515481315972668</v>
      </c>
      <c r="G2192" s="20">
        <v>387.65910950338474</v>
      </c>
      <c r="H2192" s="20">
        <v>61792</v>
      </c>
      <c r="I2192" s="20">
        <v>36074</v>
      </c>
      <c r="J2192" s="20">
        <v>0</v>
      </c>
      <c r="K2192" s="20">
        <v>36074</v>
      </c>
      <c r="L2192" s="20">
        <v>25718</v>
      </c>
      <c r="M2192" s="23">
        <v>66.34179197529073</v>
      </c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</row>
    <row r="2193" spans="1:39" ht="12.75">
      <c r="A2193" s="18" t="s">
        <v>3932</v>
      </c>
      <c r="B2193" s="18" t="s">
        <v>5085</v>
      </c>
      <c r="C2193" s="20">
        <v>612.2656821852414</v>
      </c>
      <c r="D2193" s="20">
        <v>24.260773291665267</v>
      </c>
      <c r="E2193" s="20">
        <v>0</v>
      </c>
      <c r="F2193" s="20">
        <v>24.260773291665267</v>
      </c>
      <c r="G2193" s="20">
        <v>588.0049088935762</v>
      </c>
      <c r="H2193" s="20">
        <v>79195</v>
      </c>
      <c r="I2193" s="20">
        <v>39318</v>
      </c>
      <c r="J2193" s="20">
        <v>0</v>
      </c>
      <c r="K2193" s="20">
        <v>39318</v>
      </c>
      <c r="L2193" s="20">
        <v>39877</v>
      </c>
      <c r="M2193" s="23">
        <v>67.8174610396278</v>
      </c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</row>
    <row r="2194" spans="1:39" ht="12.75">
      <c r="A2194" s="18" t="s">
        <v>3933</v>
      </c>
      <c r="B2194" s="18" t="s">
        <v>621</v>
      </c>
      <c r="C2194" s="20">
        <v>550.5865019712409</v>
      </c>
      <c r="D2194" s="20">
        <v>14.670827681773657</v>
      </c>
      <c r="E2194" s="20">
        <v>0</v>
      </c>
      <c r="F2194" s="20">
        <v>14.670827681773657</v>
      </c>
      <c r="G2194" s="20">
        <v>535.9156742894672</v>
      </c>
      <c r="H2194" s="20">
        <v>58683</v>
      </c>
      <c r="I2194" s="20">
        <v>31844</v>
      </c>
      <c r="J2194" s="20">
        <v>0</v>
      </c>
      <c r="K2194" s="20">
        <v>31844</v>
      </c>
      <c r="L2194" s="20">
        <v>26839</v>
      </c>
      <c r="M2194" s="23">
        <v>50.08064008499833</v>
      </c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</row>
    <row r="2195" spans="1:39" ht="12.75">
      <c r="A2195" s="18" t="s">
        <v>3934</v>
      </c>
      <c r="B2195" s="18" t="s">
        <v>4278</v>
      </c>
      <c r="C2195" s="20">
        <v>409.2715787262745</v>
      </c>
      <c r="D2195" s="20">
        <v>10.11897136401527</v>
      </c>
      <c r="E2195" s="20">
        <v>0</v>
      </c>
      <c r="F2195" s="20">
        <v>10.11897136401527</v>
      </c>
      <c r="G2195" s="20">
        <v>399.1526073622593</v>
      </c>
      <c r="H2195" s="20">
        <v>47910</v>
      </c>
      <c r="I2195" s="20">
        <v>20437</v>
      </c>
      <c r="J2195" s="20">
        <v>0</v>
      </c>
      <c r="K2195" s="20">
        <v>20437</v>
      </c>
      <c r="L2195" s="20">
        <v>27473</v>
      </c>
      <c r="M2195" s="23">
        <v>68.82831151110659</v>
      </c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</row>
    <row r="2196" spans="1:39" ht="12.75">
      <c r="A2196" s="18" t="s">
        <v>3935</v>
      </c>
      <c r="B2196" s="18" t="s">
        <v>2843</v>
      </c>
      <c r="C2196" s="20">
        <v>576.1351165813961</v>
      </c>
      <c r="D2196" s="20">
        <v>182.86158804290204</v>
      </c>
      <c r="E2196" s="20">
        <v>166.9167356822972</v>
      </c>
      <c r="F2196" s="20">
        <v>15.944852360604836</v>
      </c>
      <c r="G2196" s="20">
        <v>393.27352853849413</v>
      </c>
      <c r="H2196" s="20">
        <v>378098</v>
      </c>
      <c r="I2196" s="20">
        <v>326288</v>
      </c>
      <c r="J2196" s="20">
        <v>293194</v>
      </c>
      <c r="K2196" s="20">
        <v>33094</v>
      </c>
      <c r="L2196" s="20">
        <v>51810</v>
      </c>
      <c r="M2196" s="23">
        <v>131.7403695909545</v>
      </c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</row>
    <row r="2197" spans="1:39" ht="12.75">
      <c r="A2197" s="18" t="s">
        <v>3936</v>
      </c>
      <c r="B2197" s="18" t="s">
        <v>735</v>
      </c>
      <c r="C2197" s="20">
        <v>412.72250002220085</v>
      </c>
      <c r="D2197" s="20">
        <v>274.77577893067667</v>
      </c>
      <c r="E2197" s="20">
        <v>274.77577893067667</v>
      </c>
      <c r="F2197" s="20">
        <v>0</v>
      </c>
      <c r="G2197" s="20">
        <v>137.94672109152418</v>
      </c>
      <c r="H2197" s="20">
        <v>542899</v>
      </c>
      <c r="I2197" s="20">
        <v>519811</v>
      </c>
      <c r="J2197" s="20">
        <v>519811</v>
      </c>
      <c r="K2197" s="20">
        <v>0</v>
      </c>
      <c r="L2197" s="20">
        <v>23088</v>
      </c>
      <c r="M2197" s="23">
        <v>167.36896547676326</v>
      </c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</row>
    <row r="2198" spans="1:39" ht="12.75">
      <c r="A2198" s="18" t="s">
        <v>3937</v>
      </c>
      <c r="B2198" s="18" t="s">
        <v>5086</v>
      </c>
      <c r="C2198" s="20">
        <v>616.4769371963554</v>
      </c>
      <c r="D2198" s="20">
        <v>101.48171751815545</v>
      </c>
      <c r="E2198" s="20">
        <v>101.48171751815545</v>
      </c>
      <c r="F2198" s="20">
        <v>0</v>
      </c>
      <c r="G2198" s="20">
        <v>514.9952196781999</v>
      </c>
      <c r="H2198" s="20">
        <v>225116</v>
      </c>
      <c r="I2198" s="20">
        <v>165282</v>
      </c>
      <c r="J2198" s="20">
        <v>165282</v>
      </c>
      <c r="K2198" s="20">
        <v>0</v>
      </c>
      <c r="L2198" s="20">
        <v>59834</v>
      </c>
      <c r="M2198" s="23">
        <v>116.18360270875505</v>
      </c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</row>
    <row r="2199" spans="1:39" ht="12.75">
      <c r="A2199" s="18" t="s">
        <v>3938</v>
      </c>
      <c r="B2199" s="18" t="s">
        <v>5087</v>
      </c>
      <c r="C2199" s="20">
        <v>567.5743617839894</v>
      </c>
      <c r="D2199" s="20">
        <v>29.857243629615986</v>
      </c>
      <c r="E2199" s="20">
        <v>0</v>
      </c>
      <c r="F2199" s="20">
        <v>29.857243629615986</v>
      </c>
      <c r="G2199" s="20">
        <v>537.7171181543733</v>
      </c>
      <c r="H2199" s="20">
        <v>90914</v>
      </c>
      <c r="I2199" s="20">
        <v>52826</v>
      </c>
      <c r="J2199" s="20">
        <v>0</v>
      </c>
      <c r="K2199" s="20">
        <v>52826</v>
      </c>
      <c r="L2199" s="20">
        <v>38088</v>
      </c>
      <c r="M2199" s="23">
        <v>70.83278310114224</v>
      </c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</row>
    <row r="2200" spans="1:39" ht="12.75">
      <c r="A2200" s="18" t="s">
        <v>3939</v>
      </c>
      <c r="B2200" s="18" t="s">
        <v>2549</v>
      </c>
      <c r="C2200" s="20">
        <v>436.65065156546757</v>
      </c>
      <c r="D2200" s="20">
        <v>8.842243589075338</v>
      </c>
      <c r="E2200" s="20">
        <v>0.03771322934077428</v>
      </c>
      <c r="F2200" s="20">
        <v>8.804530359734564</v>
      </c>
      <c r="G2200" s="20">
        <v>427.80840797639223</v>
      </c>
      <c r="H2200" s="20">
        <v>40909</v>
      </c>
      <c r="I2200" s="20">
        <v>16354</v>
      </c>
      <c r="J2200" s="20">
        <v>25</v>
      </c>
      <c r="K2200" s="20">
        <v>16329</v>
      </c>
      <c r="L2200" s="20">
        <v>24555</v>
      </c>
      <c r="M2200" s="23">
        <v>57.397188886841654</v>
      </c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</row>
    <row r="2201" spans="1:39" ht="12.75">
      <c r="A2201" s="18" t="s">
        <v>3940</v>
      </c>
      <c r="B2201" s="18" t="s">
        <v>5088</v>
      </c>
      <c r="C2201" s="20">
        <v>410.08645312941</v>
      </c>
      <c r="D2201" s="20">
        <v>7.706089939239218</v>
      </c>
      <c r="E2201" s="20">
        <v>0</v>
      </c>
      <c r="F2201" s="20">
        <v>7.706089939239218</v>
      </c>
      <c r="G2201" s="20">
        <v>402.3803631901708</v>
      </c>
      <c r="H2201" s="20">
        <v>29659</v>
      </c>
      <c r="I2201" s="20">
        <v>14366</v>
      </c>
      <c r="J2201" s="20">
        <v>0</v>
      </c>
      <c r="K2201" s="20">
        <v>14366</v>
      </c>
      <c r="L2201" s="20">
        <v>15293</v>
      </c>
      <c r="M2201" s="23">
        <v>38.006327840537054</v>
      </c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</row>
    <row r="2202" spans="1:39" ht="12.75">
      <c r="A2202" s="18" t="s">
        <v>3941</v>
      </c>
      <c r="B2202" s="18" t="s">
        <v>5089</v>
      </c>
      <c r="C2202" s="20">
        <v>414.07948322640254</v>
      </c>
      <c r="D2202" s="20">
        <v>0.7606846813871698</v>
      </c>
      <c r="E2202" s="20">
        <v>0</v>
      </c>
      <c r="F2202" s="20">
        <v>0.7606846813871698</v>
      </c>
      <c r="G2202" s="20">
        <v>413.3187985450154</v>
      </c>
      <c r="H2202" s="20">
        <v>12806</v>
      </c>
      <c r="I2202" s="20">
        <v>876</v>
      </c>
      <c r="J2202" s="20">
        <v>0</v>
      </c>
      <c r="K2202" s="20">
        <v>876</v>
      </c>
      <c r="L2202" s="20">
        <v>11930</v>
      </c>
      <c r="M2202" s="23">
        <v>28.863918220019404</v>
      </c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</row>
    <row r="2203" spans="1:39" ht="12.75">
      <c r="A2203" s="18" t="s">
        <v>3942</v>
      </c>
      <c r="B2203" s="18" t="s">
        <v>4818</v>
      </c>
      <c r="C2203" s="20">
        <v>399.6259708037821</v>
      </c>
      <c r="D2203" s="20">
        <v>80.88821977511137</v>
      </c>
      <c r="E2203" s="20">
        <v>69.0625055743394</v>
      </c>
      <c r="F2203" s="20">
        <v>11.825714200771971</v>
      </c>
      <c r="G2203" s="20">
        <v>318.73775102867074</v>
      </c>
      <c r="H2203" s="20">
        <v>158383</v>
      </c>
      <c r="I2203" s="20">
        <v>122537</v>
      </c>
      <c r="J2203" s="20">
        <v>101178</v>
      </c>
      <c r="K2203" s="20">
        <v>21359</v>
      </c>
      <c r="L2203" s="20">
        <v>35846</v>
      </c>
      <c r="M2203" s="23">
        <v>112.46236093563834</v>
      </c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</row>
    <row r="2204" spans="1:39" ht="12.75">
      <c r="A2204" s="18" t="s">
        <v>3943</v>
      </c>
      <c r="B2204" s="18" t="s">
        <v>4284</v>
      </c>
      <c r="C2204" s="20">
        <v>635.1438119716926</v>
      </c>
      <c r="D2204" s="20">
        <v>11.063044958036565</v>
      </c>
      <c r="E2204" s="20">
        <v>10.038894313613975</v>
      </c>
      <c r="F2204" s="20">
        <v>1.0241506444225912</v>
      </c>
      <c r="G2204" s="20">
        <v>624.080767013656</v>
      </c>
      <c r="H2204" s="20">
        <v>63251</v>
      </c>
      <c r="I2204" s="20">
        <v>22279</v>
      </c>
      <c r="J2204" s="20">
        <v>21357</v>
      </c>
      <c r="K2204" s="20">
        <v>922</v>
      </c>
      <c r="L2204" s="20">
        <v>40972</v>
      </c>
      <c r="M2204" s="23">
        <v>65.65175881970973</v>
      </c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</row>
    <row r="2205" spans="1:39" ht="12.75">
      <c r="A2205" s="18" t="s">
        <v>3944</v>
      </c>
      <c r="B2205" s="18" t="s">
        <v>4819</v>
      </c>
      <c r="C2205" s="20">
        <v>555.3548052060372</v>
      </c>
      <c r="D2205" s="20">
        <v>37.04790746538697</v>
      </c>
      <c r="E2205" s="20">
        <v>7.279240909145314</v>
      </c>
      <c r="F2205" s="20">
        <v>29.76866655624166</v>
      </c>
      <c r="G2205" s="20">
        <v>518.3068977406502</v>
      </c>
      <c r="H2205" s="20">
        <v>111564</v>
      </c>
      <c r="I2205" s="20">
        <v>53742</v>
      </c>
      <c r="J2205" s="20">
        <v>5921</v>
      </c>
      <c r="K2205" s="20">
        <v>47821</v>
      </c>
      <c r="L2205" s="20">
        <v>57822</v>
      </c>
      <c r="M2205" s="23">
        <v>111.5593874055153</v>
      </c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</row>
    <row r="2206" spans="1:39" ht="12.75">
      <c r="A2206" s="18" t="s">
        <v>3945</v>
      </c>
      <c r="B2206" s="18" t="s">
        <v>2428</v>
      </c>
      <c r="C2206" s="20">
        <v>421.73906454573427</v>
      </c>
      <c r="D2206" s="20">
        <v>6.452137901531008</v>
      </c>
      <c r="E2206" s="20">
        <v>0</v>
      </c>
      <c r="F2206" s="20">
        <v>6.452137901531008</v>
      </c>
      <c r="G2206" s="20">
        <v>415.2869266442033</v>
      </c>
      <c r="H2206" s="20">
        <v>39188</v>
      </c>
      <c r="I2206" s="20">
        <v>13150</v>
      </c>
      <c r="J2206" s="20">
        <v>0</v>
      </c>
      <c r="K2206" s="20">
        <v>13150</v>
      </c>
      <c r="L2206" s="20">
        <v>26038</v>
      </c>
      <c r="M2206" s="23">
        <v>62.698819369067294</v>
      </c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</row>
    <row r="2207" spans="1:39" ht="12.75">
      <c r="A2207" s="18" t="s">
        <v>3946</v>
      </c>
      <c r="B2207" s="18" t="s">
        <v>5090</v>
      </c>
      <c r="C2207" s="20">
        <v>617.3186286603864</v>
      </c>
      <c r="D2207" s="20">
        <v>46.28706062139936</v>
      </c>
      <c r="E2207" s="20">
        <v>34.093383650071644</v>
      </c>
      <c r="F2207" s="20">
        <v>12.193676971327722</v>
      </c>
      <c r="G2207" s="20">
        <v>571.031568038987</v>
      </c>
      <c r="H2207" s="20">
        <v>121065</v>
      </c>
      <c r="I2207" s="20">
        <v>81787</v>
      </c>
      <c r="J2207" s="20">
        <v>46788</v>
      </c>
      <c r="K2207" s="20">
        <v>34999</v>
      </c>
      <c r="L2207" s="20">
        <v>39278</v>
      </c>
      <c r="M2207" s="23">
        <v>68.78428829230386</v>
      </c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</row>
    <row r="2208" spans="1:39" ht="12.75">
      <c r="A2208" s="18" t="s">
        <v>3947</v>
      </c>
      <c r="B2208" s="18" t="s">
        <v>5091</v>
      </c>
      <c r="C2208" s="20">
        <v>405.612067677403</v>
      </c>
      <c r="D2208" s="20">
        <v>4.296574932828004</v>
      </c>
      <c r="E2208" s="20">
        <v>0</v>
      </c>
      <c r="F2208" s="20">
        <v>4.296574932828004</v>
      </c>
      <c r="G2208" s="20">
        <v>401.315492744575</v>
      </c>
      <c r="H2208" s="20">
        <v>22908</v>
      </c>
      <c r="I2208" s="20">
        <v>10045</v>
      </c>
      <c r="J2208" s="20">
        <v>0</v>
      </c>
      <c r="K2208" s="20">
        <v>10045</v>
      </c>
      <c r="L2208" s="20">
        <v>12863</v>
      </c>
      <c r="M2208" s="23">
        <v>32.05208927278296</v>
      </c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</row>
    <row r="2209" spans="1:39" ht="12.75">
      <c r="A2209" s="18"/>
      <c r="B2209" s="18"/>
      <c r="C2209" s="20"/>
      <c r="D2209" s="20"/>
      <c r="E2209" s="20"/>
      <c r="F2209" s="20"/>
      <c r="G2209" s="20"/>
      <c r="H2209" s="20"/>
      <c r="I2209" s="20"/>
      <c r="J2209" s="20"/>
      <c r="K2209" s="20"/>
      <c r="L2209" s="20"/>
      <c r="M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</row>
    <row r="2210" spans="1:39" ht="12.75">
      <c r="A2210" s="21" t="s">
        <v>3948</v>
      </c>
      <c r="B2210" s="21" t="s">
        <v>2362</v>
      </c>
      <c r="C2210" s="22">
        <v>68666.9269739339</v>
      </c>
      <c r="D2210" s="22">
        <v>1152.791219126847</v>
      </c>
      <c r="E2210" s="22">
        <v>670.8027697372155</v>
      </c>
      <c r="F2210" s="22">
        <v>481.98844938963157</v>
      </c>
      <c r="G2210" s="22">
        <v>67514.13575480707</v>
      </c>
      <c r="H2210" s="22">
        <v>3450654</v>
      </c>
      <c r="I2210" s="22">
        <v>2254563</v>
      </c>
      <c r="J2210" s="22">
        <v>1483638</v>
      </c>
      <c r="K2210" s="22">
        <v>770925</v>
      </c>
      <c r="L2210" s="22">
        <v>1196091</v>
      </c>
      <c r="M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21" t="s">
        <v>3948</v>
      </c>
      <c r="AC2210" s="21" t="s">
        <v>2362</v>
      </c>
      <c r="AD2210" s="22">
        <v>68666.9269739339</v>
      </c>
      <c r="AE2210" s="22">
        <v>1152.791219126847</v>
      </c>
      <c r="AF2210" s="22">
        <v>670.8027697372155</v>
      </c>
      <c r="AG2210" s="22">
        <v>481.98844938963157</v>
      </c>
      <c r="AH2210" s="22">
        <v>67514.13575480707</v>
      </c>
      <c r="AI2210" s="22">
        <v>3450654</v>
      </c>
      <c r="AJ2210" s="22">
        <v>2254563</v>
      </c>
      <c r="AK2210" s="22">
        <v>1483638</v>
      </c>
      <c r="AL2210" s="22">
        <v>770925</v>
      </c>
      <c r="AM2210" s="22">
        <v>1196091</v>
      </c>
    </row>
    <row r="2211" spans="1:39" ht="12.75">
      <c r="A2211" s="18" t="s">
        <v>3949</v>
      </c>
      <c r="B2211" s="18" t="s">
        <v>2894</v>
      </c>
      <c r="C2211" s="20">
        <v>575.6660809507979</v>
      </c>
      <c r="D2211" s="20">
        <v>1.8779988980665199</v>
      </c>
      <c r="E2211" s="20">
        <v>0</v>
      </c>
      <c r="F2211" s="20">
        <v>1.8779988980665199</v>
      </c>
      <c r="G2211" s="20">
        <v>573.7880820527314</v>
      </c>
      <c r="H2211" s="20">
        <v>21038</v>
      </c>
      <c r="I2211" s="20">
        <v>3156</v>
      </c>
      <c r="J2211" s="20">
        <v>0</v>
      </c>
      <c r="K2211" s="20">
        <v>3156</v>
      </c>
      <c r="L2211" s="20">
        <v>17882</v>
      </c>
      <c r="M2211" s="23">
        <v>31.164815999710214</v>
      </c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</row>
    <row r="2212" spans="1:39" ht="12.75">
      <c r="A2212" s="18" t="s">
        <v>3950</v>
      </c>
      <c r="B2212" s="18" t="s">
        <v>5092</v>
      </c>
      <c r="C2212" s="20">
        <v>866.64785426061</v>
      </c>
      <c r="D2212" s="20">
        <v>0</v>
      </c>
      <c r="E2212" s="20">
        <v>0</v>
      </c>
      <c r="F2212" s="20">
        <v>0</v>
      </c>
      <c r="G2212" s="20">
        <v>866.64785426061</v>
      </c>
      <c r="H2212" s="20">
        <v>6105</v>
      </c>
      <c r="I2212" s="20">
        <v>0</v>
      </c>
      <c r="J2212" s="20">
        <v>0</v>
      </c>
      <c r="K2212" s="20">
        <v>0</v>
      </c>
      <c r="L2212" s="20">
        <v>6105</v>
      </c>
      <c r="M2212" s="23">
        <v>7.044383679007141</v>
      </c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</row>
    <row r="2213" spans="1:39" ht="12.75">
      <c r="A2213" s="18" t="s">
        <v>3951</v>
      </c>
      <c r="B2213" s="18" t="s">
        <v>5093</v>
      </c>
      <c r="C2213" s="20">
        <v>978.288135141678</v>
      </c>
      <c r="D2213" s="20">
        <v>1.6611878873803907</v>
      </c>
      <c r="E2213" s="20">
        <v>0</v>
      </c>
      <c r="F2213" s="20">
        <v>1.6611878873803907</v>
      </c>
      <c r="G2213" s="20">
        <v>976.6269472542976</v>
      </c>
      <c r="H2213" s="20">
        <v>13879</v>
      </c>
      <c r="I2213" s="20">
        <v>2519</v>
      </c>
      <c r="J2213" s="20">
        <v>0</v>
      </c>
      <c r="K2213" s="20">
        <v>2519</v>
      </c>
      <c r="L2213" s="20">
        <v>11360</v>
      </c>
      <c r="M2213" s="23">
        <v>11.631872366349976</v>
      </c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</row>
    <row r="2214" spans="1:39" ht="12.75">
      <c r="A2214" s="18" t="s">
        <v>3952</v>
      </c>
      <c r="B2214" s="18" t="s">
        <v>5094</v>
      </c>
      <c r="C2214" s="20">
        <v>1814.3538723849833</v>
      </c>
      <c r="D2214" s="20">
        <v>0</v>
      </c>
      <c r="E2214" s="20">
        <v>0</v>
      </c>
      <c r="F2214" s="20">
        <v>0</v>
      </c>
      <c r="G2214" s="20">
        <v>1814.3538723849833</v>
      </c>
      <c r="H2214" s="20">
        <v>5857</v>
      </c>
      <c r="I2214" s="20">
        <v>0</v>
      </c>
      <c r="J2214" s="20">
        <v>0</v>
      </c>
      <c r="K2214" s="20">
        <v>0</v>
      </c>
      <c r="L2214" s="20">
        <v>5857</v>
      </c>
      <c r="M2214" s="23">
        <v>3.228146443285027</v>
      </c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</row>
    <row r="2215" spans="1:39" ht="12.75">
      <c r="A2215" s="18" t="s">
        <v>3953</v>
      </c>
      <c r="B2215" s="18" t="s">
        <v>5095</v>
      </c>
      <c r="C2215" s="20">
        <v>901.827406483338</v>
      </c>
      <c r="D2215" s="20">
        <v>8.39084275517347</v>
      </c>
      <c r="E2215" s="20">
        <v>0</v>
      </c>
      <c r="F2215" s="20">
        <v>8.39084275517347</v>
      </c>
      <c r="G2215" s="20">
        <v>893.4365637281645</v>
      </c>
      <c r="H2215" s="20">
        <v>19799</v>
      </c>
      <c r="I2215" s="20">
        <v>13718</v>
      </c>
      <c r="J2215" s="20">
        <v>0</v>
      </c>
      <c r="K2215" s="20">
        <v>13718</v>
      </c>
      <c r="L2215" s="20">
        <v>6081</v>
      </c>
      <c r="M2215" s="23">
        <v>6.80630304027964</v>
      </c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</row>
    <row r="2216" spans="1:39" ht="12.75">
      <c r="A2216" s="18" t="s">
        <v>3954</v>
      </c>
      <c r="B2216" s="18" t="s">
        <v>4836</v>
      </c>
      <c r="C2216" s="20">
        <v>928.4305355265438</v>
      </c>
      <c r="D2216" s="20">
        <v>2.2569952891764573</v>
      </c>
      <c r="E2216" s="20">
        <v>0</v>
      </c>
      <c r="F2216" s="20">
        <v>2.2569952891764573</v>
      </c>
      <c r="G2216" s="20">
        <v>926.1735402373674</v>
      </c>
      <c r="H2216" s="20">
        <v>11976</v>
      </c>
      <c r="I2216" s="20">
        <v>4651</v>
      </c>
      <c r="J2216" s="20">
        <v>0</v>
      </c>
      <c r="K2216" s="20">
        <v>4651</v>
      </c>
      <c r="L2216" s="20">
        <v>7325</v>
      </c>
      <c r="M2216" s="23">
        <v>7.908884978643083</v>
      </c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</row>
    <row r="2217" spans="1:39" ht="12.75">
      <c r="A2217" s="18" t="s">
        <v>3955</v>
      </c>
      <c r="B2217" s="18" t="s">
        <v>2667</v>
      </c>
      <c r="C2217" s="20">
        <v>908.7948257003011</v>
      </c>
      <c r="D2217" s="20">
        <v>8.57473205526038</v>
      </c>
      <c r="E2217" s="20">
        <v>0</v>
      </c>
      <c r="F2217" s="20">
        <v>8.57473205526038</v>
      </c>
      <c r="G2217" s="20">
        <v>900.2200936450407</v>
      </c>
      <c r="H2217" s="20">
        <v>36534</v>
      </c>
      <c r="I2217" s="20">
        <v>13313</v>
      </c>
      <c r="J2217" s="20">
        <v>0</v>
      </c>
      <c r="K2217" s="20">
        <v>13313</v>
      </c>
      <c r="L2217" s="20">
        <v>23221</v>
      </c>
      <c r="M2217" s="23">
        <v>25.794803030864255</v>
      </c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</row>
    <row r="2218" spans="1:39" ht="12.75">
      <c r="A2218" s="18" t="s">
        <v>3956</v>
      </c>
      <c r="B2218" s="18" t="s">
        <v>5096</v>
      </c>
      <c r="C2218" s="20">
        <v>1278.3268333157657</v>
      </c>
      <c r="D2218" s="20">
        <v>2.297363738048713</v>
      </c>
      <c r="E2218" s="20">
        <v>0</v>
      </c>
      <c r="F2218" s="20">
        <v>2.297363738048713</v>
      </c>
      <c r="G2218" s="20">
        <v>1276.029469577717</v>
      </c>
      <c r="H2218" s="20">
        <v>30150</v>
      </c>
      <c r="I2218" s="20">
        <v>5818</v>
      </c>
      <c r="J2218" s="20">
        <v>0</v>
      </c>
      <c r="K2218" s="20">
        <v>5818</v>
      </c>
      <c r="L2218" s="20">
        <v>24332</v>
      </c>
      <c r="M2218" s="23">
        <v>19.068525124307914</v>
      </c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</row>
    <row r="2219" spans="1:39" ht="12.75">
      <c r="A2219" s="18" t="s">
        <v>3957</v>
      </c>
      <c r="B2219" s="18" t="s">
        <v>5097</v>
      </c>
      <c r="C2219" s="20">
        <v>899.712339376979</v>
      </c>
      <c r="D2219" s="20">
        <v>35.98995981842422</v>
      </c>
      <c r="E2219" s="20">
        <v>29.155349068510997</v>
      </c>
      <c r="F2219" s="20">
        <v>6.834610749913224</v>
      </c>
      <c r="G2219" s="20">
        <v>863.7223795585547</v>
      </c>
      <c r="H2219" s="20">
        <v>87697</v>
      </c>
      <c r="I2219" s="20">
        <v>67309</v>
      </c>
      <c r="J2219" s="20">
        <v>52707</v>
      </c>
      <c r="K2219" s="20">
        <v>14602</v>
      </c>
      <c r="L2219" s="20">
        <v>20388</v>
      </c>
      <c r="M2219" s="23">
        <v>23.604806917727696</v>
      </c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</row>
    <row r="2220" spans="1:39" ht="12.75">
      <c r="A2220" s="18" t="s">
        <v>3958</v>
      </c>
      <c r="B2220" s="18" t="s">
        <v>2252</v>
      </c>
      <c r="C2220" s="20">
        <v>823.7891415150543</v>
      </c>
      <c r="D2220" s="20">
        <v>9.50385271311544</v>
      </c>
      <c r="E2220" s="20">
        <v>0</v>
      </c>
      <c r="F2220" s="20">
        <v>9.50385271311544</v>
      </c>
      <c r="G2220" s="20">
        <v>814.2852888019388</v>
      </c>
      <c r="H2220" s="20">
        <v>45621</v>
      </c>
      <c r="I2220" s="20">
        <v>20539</v>
      </c>
      <c r="J2220" s="20">
        <v>0</v>
      </c>
      <c r="K2220" s="20">
        <v>20539</v>
      </c>
      <c r="L2220" s="20">
        <v>25082</v>
      </c>
      <c r="M2220" s="23">
        <v>30.80247223537987</v>
      </c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</row>
    <row r="2221" spans="1:39" ht="12.75">
      <c r="A2221" s="18" t="s">
        <v>3959</v>
      </c>
      <c r="B2221" s="18" t="s">
        <v>1357</v>
      </c>
      <c r="C2221" s="20">
        <v>751.0366946937694</v>
      </c>
      <c r="D2221" s="20">
        <v>11.915286257530425</v>
      </c>
      <c r="E2221" s="20">
        <v>0</v>
      </c>
      <c r="F2221" s="20">
        <v>11.915286257530425</v>
      </c>
      <c r="G2221" s="20">
        <v>739.121408436239</v>
      </c>
      <c r="H2221" s="20">
        <v>42521</v>
      </c>
      <c r="I2221" s="20">
        <v>16926</v>
      </c>
      <c r="J2221" s="20">
        <v>0</v>
      </c>
      <c r="K2221" s="20">
        <v>16926</v>
      </c>
      <c r="L2221" s="20">
        <v>25595</v>
      </c>
      <c r="M2221" s="23">
        <v>34.62895230453601</v>
      </c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</row>
    <row r="2222" spans="1:39" ht="12.75">
      <c r="A2222" s="18" t="s">
        <v>3960</v>
      </c>
      <c r="B2222" s="18" t="s">
        <v>1359</v>
      </c>
      <c r="C2222" s="20">
        <v>773.9316832130435</v>
      </c>
      <c r="D2222" s="20">
        <v>3.165025156438647</v>
      </c>
      <c r="E2222" s="20">
        <v>0</v>
      </c>
      <c r="F2222" s="20">
        <v>3.165025156438647</v>
      </c>
      <c r="G2222" s="20">
        <v>770.7666580566048</v>
      </c>
      <c r="H2222" s="20">
        <v>15342</v>
      </c>
      <c r="I2222" s="20">
        <v>5442</v>
      </c>
      <c r="J2222" s="20">
        <v>0</v>
      </c>
      <c r="K2222" s="20">
        <v>5442</v>
      </c>
      <c r="L2222" s="20">
        <v>9900</v>
      </c>
      <c r="M2222" s="23">
        <v>12.84435424978249</v>
      </c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</row>
    <row r="2223" spans="1:39" ht="12.75">
      <c r="A2223" s="18" t="s">
        <v>3961</v>
      </c>
      <c r="B2223" s="18" t="s">
        <v>5098</v>
      </c>
      <c r="C2223" s="20">
        <v>1835.0397865940179</v>
      </c>
      <c r="D2223" s="20">
        <v>0</v>
      </c>
      <c r="E2223" s="20">
        <v>0</v>
      </c>
      <c r="F2223" s="20">
        <v>0</v>
      </c>
      <c r="G2223" s="20">
        <v>1835.0397865940179</v>
      </c>
      <c r="H2223" s="20">
        <v>3148</v>
      </c>
      <c r="I2223" s="20">
        <v>0</v>
      </c>
      <c r="J2223" s="20">
        <v>0</v>
      </c>
      <c r="K2223" s="20">
        <v>0</v>
      </c>
      <c r="L2223" s="20">
        <v>3148</v>
      </c>
      <c r="M2223" s="23">
        <v>1.7154941396899859</v>
      </c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</row>
    <row r="2224" spans="1:39" ht="12.75">
      <c r="A2224" s="18" t="s">
        <v>3962</v>
      </c>
      <c r="B2224" s="18" t="s">
        <v>4612</v>
      </c>
      <c r="C2224" s="20">
        <v>536.1105585999653</v>
      </c>
      <c r="D2224" s="20">
        <v>63.05584648298277</v>
      </c>
      <c r="E2224" s="20">
        <v>61.72573632438389</v>
      </c>
      <c r="F2224" s="20">
        <v>1.3301101585988842</v>
      </c>
      <c r="G2224" s="20">
        <v>473.05471211698256</v>
      </c>
      <c r="H2224" s="20">
        <v>208016</v>
      </c>
      <c r="I2224" s="20">
        <v>165776</v>
      </c>
      <c r="J2224" s="20">
        <v>163738</v>
      </c>
      <c r="K2224" s="20">
        <v>2038</v>
      </c>
      <c r="L2224" s="20">
        <v>42240</v>
      </c>
      <c r="M2224" s="23">
        <v>89.29199713701276</v>
      </c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</row>
    <row r="2225" spans="1:39" ht="12.75">
      <c r="A2225" s="18" t="s">
        <v>3963</v>
      </c>
      <c r="B2225" s="18" t="s">
        <v>5099</v>
      </c>
      <c r="C2225" s="20">
        <v>518.2192874652557</v>
      </c>
      <c r="D2225" s="20">
        <v>0</v>
      </c>
      <c r="E2225" s="20">
        <v>0</v>
      </c>
      <c r="F2225" s="20">
        <v>0</v>
      </c>
      <c r="G2225" s="20">
        <v>518.2192874652557</v>
      </c>
      <c r="H2225" s="20">
        <v>6031</v>
      </c>
      <c r="I2225" s="20">
        <v>0</v>
      </c>
      <c r="J2225" s="20">
        <v>0</v>
      </c>
      <c r="K2225" s="20">
        <v>0</v>
      </c>
      <c r="L2225" s="20">
        <v>6031</v>
      </c>
      <c r="M2225" s="23">
        <v>11.63793040104543</v>
      </c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</row>
    <row r="2226" spans="1:39" ht="12.75">
      <c r="A2226" s="18" t="s">
        <v>3964</v>
      </c>
      <c r="B2226" s="18" t="s">
        <v>2180</v>
      </c>
      <c r="C2226" s="20">
        <v>1069.3431256377912</v>
      </c>
      <c r="D2226" s="20">
        <v>55.1936688631977</v>
      </c>
      <c r="E2226" s="20">
        <v>55.1936688631977</v>
      </c>
      <c r="F2226" s="20">
        <v>0</v>
      </c>
      <c r="G2226" s="20">
        <v>1014.1494567745935</v>
      </c>
      <c r="H2226" s="20">
        <v>114996</v>
      </c>
      <c r="I2226" s="20">
        <v>89556</v>
      </c>
      <c r="J2226" s="20">
        <v>89556</v>
      </c>
      <c r="K2226" s="20">
        <v>0</v>
      </c>
      <c r="L2226" s="20">
        <v>25440</v>
      </c>
      <c r="M2226" s="23">
        <v>25.085060027453462</v>
      </c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</row>
    <row r="2227" spans="1:39" ht="12.75">
      <c r="A2227" s="18" t="s">
        <v>3965</v>
      </c>
      <c r="B2227" s="18" t="s">
        <v>5100</v>
      </c>
      <c r="C2227" s="20">
        <v>636.6373032668428</v>
      </c>
      <c r="D2227" s="20">
        <v>1.3358406760172712</v>
      </c>
      <c r="E2227" s="20">
        <v>0</v>
      </c>
      <c r="F2227" s="20">
        <v>1.3358406760172712</v>
      </c>
      <c r="G2227" s="20">
        <v>635.3014625908255</v>
      </c>
      <c r="H2227" s="20">
        <v>6614</v>
      </c>
      <c r="I2227" s="20">
        <v>2758</v>
      </c>
      <c r="J2227" s="20">
        <v>0</v>
      </c>
      <c r="K2227" s="20">
        <v>2758</v>
      </c>
      <c r="L2227" s="20">
        <v>3856</v>
      </c>
      <c r="M2227" s="23">
        <v>6.069559456505626</v>
      </c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</row>
    <row r="2228" spans="1:39" ht="12.75">
      <c r="A2228" s="18" t="s">
        <v>3966</v>
      </c>
      <c r="B2228" s="18" t="s">
        <v>5101</v>
      </c>
      <c r="C2228" s="20">
        <v>761.0305116654755</v>
      </c>
      <c r="D2228" s="20">
        <v>2.8295848676038893</v>
      </c>
      <c r="E2228" s="20">
        <v>0</v>
      </c>
      <c r="F2228" s="20">
        <v>2.8295848676038893</v>
      </c>
      <c r="G2228" s="20">
        <v>758.2009267978716</v>
      </c>
      <c r="H2228" s="20">
        <v>14950</v>
      </c>
      <c r="I2228" s="20">
        <v>6316</v>
      </c>
      <c r="J2228" s="20">
        <v>0</v>
      </c>
      <c r="K2228" s="20">
        <v>6316</v>
      </c>
      <c r="L2228" s="20">
        <v>8634</v>
      </c>
      <c r="M2228" s="23">
        <v>11.387482783045627</v>
      </c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</row>
    <row r="2229" spans="1:39" ht="12.75">
      <c r="A2229" s="18" t="s">
        <v>3967</v>
      </c>
      <c r="B2229" s="18" t="s">
        <v>5102</v>
      </c>
      <c r="C2229" s="20">
        <v>955.533001054443</v>
      </c>
      <c r="D2229" s="20">
        <v>27.9583234394842</v>
      </c>
      <c r="E2229" s="20">
        <v>18.915198226404474</v>
      </c>
      <c r="F2229" s="20">
        <v>9.043125213079726</v>
      </c>
      <c r="G2229" s="20">
        <v>927.5746776149588</v>
      </c>
      <c r="H2229" s="20">
        <v>67367</v>
      </c>
      <c r="I2229" s="20">
        <v>31509</v>
      </c>
      <c r="J2229" s="20">
        <v>21081</v>
      </c>
      <c r="K2229" s="20">
        <v>10428</v>
      </c>
      <c r="L2229" s="20">
        <v>35858</v>
      </c>
      <c r="M2229" s="23">
        <v>38.657803910948125</v>
      </c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</row>
    <row r="2230" spans="1:39" ht="12.75">
      <c r="A2230" s="18" t="s">
        <v>3968</v>
      </c>
      <c r="B2230" s="18" t="s">
        <v>4354</v>
      </c>
      <c r="C2230" s="20">
        <v>986.510899064206</v>
      </c>
      <c r="D2230" s="20">
        <v>8.047310166475354</v>
      </c>
      <c r="E2230" s="20">
        <v>0</v>
      </c>
      <c r="F2230" s="20">
        <v>8.047310166475354</v>
      </c>
      <c r="G2230" s="20">
        <v>978.4635888977306</v>
      </c>
      <c r="H2230" s="20">
        <v>26142</v>
      </c>
      <c r="I2230" s="20">
        <v>17944</v>
      </c>
      <c r="J2230" s="20">
        <v>0</v>
      </c>
      <c r="K2230" s="20">
        <v>17944</v>
      </c>
      <c r="L2230" s="20">
        <v>8198</v>
      </c>
      <c r="M2230" s="23">
        <v>8.378441561872833</v>
      </c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</row>
    <row r="2231" spans="1:39" ht="12.75">
      <c r="A2231" s="18" t="s">
        <v>3969</v>
      </c>
      <c r="B2231" s="18" t="s">
        <v>2858</v>
      </c>
      <c r="C2231" s="20">
        <v>740.6486558071779</v>
      </c>
      <c r="D2231" s="20">
        <v>8.726911231034215</v>
      </c>
      <c r="E2231" s="20">
        <v>0</v>
      </c>
      <c r="F2231" s="20">
        <v>8.726911231034215</v>
      </c>
      <c r="G2231" s="20">
        <v>731.9217445761436</v>
      </c>
      <c r="H2231" s="20">
        <v>37077</v>
      </c>
      <c r="I2231" s="20">
        <v>6183</v>
      </c>
      <c r="J2231" s="20">
        <v>0</v>
      </c>
      <c r="K2231" s="20">
        <v>6183</v>
      </c>
      <c r="L2231" s="20">
        <v>30894</v>
      </c>
      <c r="M2231" s="23">
        <v>42.20943048753215</v>
      </c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</row>
    <row r="2232" spans="1:39" ht="12.75">
      <c r="A2232" s="18" t="s">
        <v>3970</v>
      </c>
      <c r="B2232" s="18" t="s">
        <v>5103</v>
      </c>
      <c r="C2232" s="20">
        <v>1000.1311725552927</v>
      </c>
      <c r="D2232" s="20">
        <v>0</v>
      </c>
      <c r="E2232" s="20">
        <v>0</v>
      </c>
      <c r="F2232" s="20">
        <v>0</v>
      </c>
      <c r="G2232" s="20">
        <v>1000.1311725552927</v>
      </c>
      <c r="H2232" s="20">
        <v>4743</v>
      </c>
      <c r="I2232" s="20">
        <v>0</v>
      </c>
      <c r="J2232" s="20">
        <v>0</v>
      </c>
      <c r="K2232" s="20">
        <v>0</v>
      </c>
      <c r="L2232" s="20">
        <v>4743</v>
      </c>
      <c r="M2232" s="23">
        <v>4.742377930168736</v>
      </c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</row>
    <row r="2233" spans="1:39" ht="12.75">
      <c r="A2233" s="18" t="s">
        <v>3971</v>
      </c>
      <c r="B2233" s="18" t="s">
        <v>2184</v>
      </c>
      <c r="C2233" s="20">
        <v>1229.1362022986164</v>
      </c>
      <c r="D2233" s="20">
        <v>0</v>
      </c>
      <c r="E2233" s="20">
        <v>0</v>
      </c>
      <c r="F2233" s="20">
        <v>0</v>
      </c>
      <c r="G2233" s="20">
        <v>1229.1362022986164</v>
      </c>
      <c r="H2233" s="20">
        <v>4075</v>
      </c>
      <c r="I2233" s="20">
        <v>0</v>
      </c>
      <c r="J2233" s="20">
        <v>0</v>
      </c>
      <c r="K2233" s="20">
        <v>0</v>
      </c>
      <c r="L2233" s="20">
        <v>4075</v>
      </c>
      <c r="M2233" s="23">
        <v>3.315336406477422</v>
      </c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</row>
    <row r="2234" spans="1:39" ht="12.75">
      <c r="A2234" s="18" t="s">
        <v>3972</v>
      </c>
      <c r="B2234" s="18" t="s">
        <v>4363</v>
      </c>
      <c r="C2234" s="20">
        <v>1058.3892663030363</v>
      </c>
      <c r="D2234" s="20">
        <v>24.047735264149363</v>
      </c>
      <c r="E2234" s="20">
        <v>0</v>
      </c>
      <c r="F2234" s="20">
        <v>24.047735264149363</v>
      </c>
      <c r="G2234" s="20">
        <v>1034.341531038887</v>
      </c>
      <c r="H2234" s="20">
        <v>57813</v>
      </c>
      <c r="I2234" s="20">
        <v>45654</v>
      </c>
      <c r="J2234" s="20">
        <v>0</v>
      </c>
      <c r="K2234" s="20">
        <v>45654</v>
      </c>
      <c r="L2234" s="20">
        <v>12159</v>
      </c>
      <c r="M2234" s="23">
        <v>11.755304834165912</v>
      </c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</row>
    <row r="2235" spans="1:39" ht="12.75">
      <c r="A2235" s="18" t="s">
        <v>3973</v>
      </c>
      <c r="B2235" s="18" t="s">
        <v>5104</v>
      </c>
      <c r="C2235" s="20">
        <v>807.4855476443373</v>
      </c>
      <c r="D2235" s="20">
        <v>5.784323355314088</v>
      </c>
      <c r="E2235" s="20">
        <v>0</v>
      </c>
      <c r="F2235" s="20">
        <v>5.784323355314088</v>
      </c>
      <c r="G2235" s="20">
        <v>801.7012242890232</v>
      </c>
      <c r="H2235" s="20">
        <v>27210</v>
      </c>
      <c r="I2235" s="20">
        <v>8678</v>
      </c>
      <c r="J2235" s="20">
        <v>0</v>
      </c>
      <c r="K2235" s="20">
        <v>8678</v>
      </c>
      <c r="L2235" s="20">
        <v>18532</v>
      </c>
      <c r="M2235" s="23">
        <v>23.115843457061985</v>
      </c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</row>
    <row r="2236" spans="1:39" ht="12.75">
      <c r="A2236" s="18" t="s">
        <v>3974</v>
      </c>
      <c r="B2236" s="18" t="s">
        <v>4765</v>
      </c>
      <c r="C2236" s="20">
        <v>1100.9592477663068</v>
      </c>
      <c r="D2236" s="20">
        <v>9.521341949572836</v>
      </c>
      <c r="E2236" s="20">
        <v>0</v>
      </c>
      <c r="F2236" s="20">
        <v>9.521341949572836</v>
      </c>
      <c r="G2236" s="20">
        <v>1091.437905816734</v>
      </c>
      <c r="H2236" s="20">
        <v>45516</v>
      </c>
      <c r="I2236" s="20">
        <v>15510</v>
      </c>
      <c r="J2236" s="20">
        <v>0</v>
      </c>
      <c r="K2236" s="20">
        <v>15510</v>
      </c>
      <c r="L2236" s="20">
        <v>30006</v>
      </c>
      <c r="M2236" s="23">
        <v>27.49217325152933</v>
      </c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</row>
    <row r="2237" spans="1:39" ht="12.75">
      <c r="A2237" s="18" t="s">
        <v>3975</v>
      </c>
      <c r="B2237" s="18" t="s">
        <v>2518</v>
      </c>
      <c r="C2237" s="20">
        <v>1000.5590883836365</v>
      </c>
      <c r="D2237" s="20">
        <v>0</v>
      </c>
      <c r="E2237" s="20">
        <v>0</v>
      </c>
      <c r="F2237" s="20">
        <v>0</v>
      </c>
      <c r="G2237" s="20">
        <v>1000.5590883836365</v>
      </c>
      <c r="H2237" s="20">
        <v>5144</v>
      </c>
      <c r="I2237" s="20">
        <v>0</v>
      </c>
      <c r="J2237" s="20">
        <v>0</v>
      </c>
      <c r="K2237" s="20">
        <v>0</v>
      </c>
      <c r="L2237" s="20">
        <v>5144</v>
      </c>
      <c r="M2237" s="23">
        <v>5.141125656366709</v>
      </c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</row>
    <row r="2238" spans="1:39" ht="12.75">
      <c r="A2238" s="18" t="s">
        <v>3976</v>
      </c>
      <c r="B2238" s="18" t="s">
        <v>5105</v>
      </c>
      <c r="C2238" s="20">
        <v>639.3566913115209</v>
      </c>
      <c r="D2238" s="20">
        <v>1.2542728879962224</v>
      </c>
      <c r="E2238" s="20">
        <v>0</v>
      </c>
      <c r="F2238" s="20">
        <v>1.2542728879962224</v>
      </c>
      <c r="G2238" s="20">
        <v>638.1024184235247</v>
      </c>
      <c r="H2238" s="20">
        <v>6061</v>
      </c>
      <c r="I2238" s="20">
        <v>2849</v>
      </c>
      <c r="J2238" s="20">
        <v>0</v>
      </c>
      <c r="K2238" s="20">
        <v>2849</v>
      </c>
      <c r="L2238" s="20">
        <v>3212</v>
      </c>
      <c r="M2238" s="23">
        <v>5.03367470058406</v>
      </c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</row>
    <row r="2239" spans="1:39" ht="12.75">
      <c r="A2239" s="18" t="s">
        <v>3977</v>
      </c>
      <c r="B2239" s="18" t="s">
        <v>5106</v>
      </c>
      <c r="C2239" s="20">
        <v>537.8184597410109</v>
      </c>
      <c r="D2239" s="20">
        <v>0</v>
      </c>
      <c r="E2239" s="20">
        <v>0</v>
      </c>
      <c r="F2239" s="20">
        <v>0</v>
      </c>
      <c r="G2239" s="20">
        <v>537.8184597410109</v>
      </c>
      <c r="H2239" s="20">
        <v>3283</v>
      </c>
      <c r="I2239" s="20">
        <v>0</v>
      </c>
      <c r="J2239" s="20">
        <v>0</v>
      </c>
      <c r="K2239" s="20">
        <v>0</v>
      </c>
      <c r="L2239" s="20">
        <v>3283</v>
      </c>
      <c r="M2239" s="23">
        <v>6.104290287062562</v>
      </c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</row>
    <row r="2240" spans="1:39" ht="12.75">
      <c r="A2240" s="18" t="s">
        <v>3978</v>
      </c>
      <c r="B2240" s="18" t="s">
        <v>2192</v>
      </c>
      <c r="C2240" s="20">
        <v>1038.9946930358499</v>
      </c>
      <c r="D2240" s="20">
        <v>0</v>
      </c>
      <c r="E2240" s="20">
        <v>0</v>
      </c>
      <c r="F2240" s="20">
        <v>0</v>
      </c>
      <c r="G2240" s="20">
        <v>1038.9946930358499</v>
      </c>
      <c r="H2240" s="20">
        <v>3562</v>
      </c>
      <c r="I2240" s="20">
        <v>0</v>
      </c>
      <c r="J2240" s="20">
        <v>0</v>
      </c>
      <c r="K2240" s="20">
        <v>0</v>
      </c>
      <c r="L2240" s="20">
        <v>3562</v>
      </c>
      <c r="M2240" s="23">
        <v>3.4283139498933854</v>
      </c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</row>
    <row r="2241" spans="1:39" ht="12.75">
      <c r="A2241" s="18" t="s">
        <v>3979</v>
      </c>
      <c r="B2241" s="18" t="s">
        <v>2194</v>
      </c>
      <c r="C2241" s="20">
        <v>577.0290726654473</v>
      </c>
      <c r="D2241" s="20">
        <v>1.4623305931714874</v>
      </c>
      <c r="E2241" s="20">
        <v>0</v>
      </c>
      <c r="F2241" s="20">
        <v>1.4623305931714874</v>
      </c>
      <c r="G2241" s="20">
        <v>575.5667420722758</v>
      </c>
      <c r="H2241" s="20">
        <v>11792</v>
      </c>
      <c r="I2241" s="20">
        <v>2688</v>
      </c>
      <c r="J2241" s="20">
        <v>0</v>
      </c>
      <c r="K2241" s="20">
        <v>2688</v>
      </c>
      <c r="L2241" s="20">
        <v>9104</v>
      </c>
      <c r="M2241" s="23">
        <v>15.817453189219854</v>
      </c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</row>
    <row r="2242" spans="1:39" ht="12.75">
      <c r="A2242" s="18" t="s">
        <v>3980</v>
      </c>
      <c r="B2242" s="18" t="s">
        <v>5107</v>
      </c>
      <c r="C2242" s="20">
        <v>806.7323718635533</v>
      </c>
      <c r="D2242" s="20">
        <v>4.911534896040259</v>
      </c>
      <c r="E2242" s="20">
        <v>0</v>
      </c>
      <c r="F2242" s="20">
        <v>4.911534896040259</v>
      </c>
      <c r="G2242" s="20">
        <v>801.8208369675131</v>
      </c>
      <c r="H2242" s="20">
        <v>14154</v>
      </c>
      <c r="I2242" s="20">
        <v>5760</v>
      </c>
      <c r="J2242" s="20">
        <v>0</v>
      </c>
      <c r="K2242" s="20">
        <v>5760</v>
      </c>
      <c r="L2242" s="20">
        <v>8394</v>
      </c>
      <c r="M2242" s="23">
        <v>10.468672816917696</v>
      </c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</row>
    <row r="2243" spans="1:39" ht="12.75">
      <c r="A2243" s="18" t="s">
        <v>3981</v>
      </c>
      <c r="B2243" s="18" t="s">
        <v>1383</v>
      </c>
      <c r="C2243" s="20">
        <v>802.6745114755137</v>
      </c>
      <c r="D2243" s="20">
        <v>10.53649951949677</v>
      </c>
      <c r="E2243" s="20">
        <v>0</v>
      </c>
      <c r="F2243" s="20">
        <v>10.53649951949677</v>
      </c>
      <c r="G2243" s="20">
        <v>792.1380119560168</v>
      </c>
      <c r="H2243" s="20">
        <v>28439</v>
      </c>
      <c r="I2243" s="20">
        <v>21188</v>
      </c>
      <c r="J2243" s="20">
        <v>0</v>
      </c>
      <c r="K2243" s="20">
        <v>21188</v>
      </c>
      <c r="L2243" s="20">
        <v>7251</v>
      </c>
      <c r="M2243" s="23">
        <v>9.153707927858674</v>
      </c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</row>
    <row r="2244" spans="1:39" ht="12.75">
      <c r="A2244" s="18" t="s">
        <v>3982</v>
      </c>
      <c r="B2244" s="18" t="s">
        <v>1384</v>
      </c>
      <c r="C2244" s="20">
        <v>758.7523784813318</v>
      </c>
      <c r="D2244" s="20">
        <v>0</v>
      </c>
      <c r="E2244" s="20">
        <v>0</v>
      </c>
      <c r="F2244" s="20">
        <v>0</v>
      </c>
      <c r="G2244" s="20">
        <v>758.7523784813318</v>
      </c>
      <c r="H2244" s="20">
        <v>6818</v>
      </c>
      <c r="I2244" s="20">
        <v>0</v>
      </c>
      <c r="J2244" s="20">
        <v>0</v>
      </c>
      <c r="K2244" s="20">
        <v>0</v>
      </c>
      <c r="L2244" s="20">
        <v>6818</v>
      </c>
      <c r="M2244" s="23">
        <v>8.985803792334009</v>
      </c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</row>
    <row r="2245" spans="1:39" ht="12.75">
      <c r="A2245" s="18" t="s">
        <v>3983</v>
      </c>
      <c r="B2245" s="18" t="s">
        <v>2369</v>
      </c>
      <c r="C2245" s="20">
        <v>644.5031353366592</v>
      </c>
      <c r="D2245" s="20">
        <v>2.119953606052217</v>
      </c>
      <c r="E2245" s="20">
        <v>0</v>
      </c>
      <c r="F2245" s="20">
        <v>2.119953606052217</v>
      </c>
      <c r="G2245" s="20">
        <v>642.383181730607</v>
      </c>
      <c r="H2245" s="20">
        <v>10513</v>
      </c>
      <c r="I2245" s="20">
        <v>2836</v>
      </c>
      <c r="J2245" s="20">
        <v>0</v>
      </c>
      <c r="K2245" s="20">
        <v>2836</v>
      </c>
      <c r="L2245" s="20">
        <v>7677</v>
      </c>
      <c r="M2245" s="23">
        <v>11.950811008653499</v>
      </c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</row>
    <row r="2246" spans="1:39" ht="12.75">
      <c r="A2246" s="18" t="s">
        <v>3984</v>
      </c>
      <c r="B2246" s="18" t="s">
        <v>5108</v>
      </c>
      <c r="C2246" s="20">
        <v>918.7032231361243</v>
      </c>
      <c r="D2246" s="20">
        <v>16.581118172906258</v>
      </c>
      <c r="E2246" s="20">
        <v>0</v>
      </c>
      <c r="F2246" s="20">
        <v>16.581118172906258</v>
      </c>
      <c r="G2246" s="20">
        <v>902.122104963218</v>
      </c>
      <c r="H2246" s="20">
        <v>48080</v>
      </c>
      <c r="I2246" s="20">
        <v>35792</v>
      </c>
      <c r="J2246" s="20">
        <v>0</v>
      </c>
      <c r="K2246" s="20">
        <v>35792</v>
      </c>
      <c r="L2246" s="20">
        <v>12288</v>
      </c>
      <c r="M2246" s="23">
        <v>13.62121594448793</v>
      </c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</row>
    <row r="2247" spans="1:39" ht="12.75">
      <c r="A2247" s="18" t="s">
        <v>3985</v>
      </c>
      <c r="B2247" s="18" t="s">
        <v>5109</v>
      </c>
      <c r="C2247" s="20">
        <v>902.999846331631</v>
      </c>
      <c r="D2247" s="20">
        <v>2.3012409686049344</v>
      </c>
      <c r="E2247" s="20">
        <v>0</v>
      </c>
      <c r="F2247" s="20">
        <v>2.3012409686049344</v>
      </c>
      <c r="G2247" s="20">
        <v>900.6986053630261</v>
      </c>
      <c r="H2247" s="20">
        <v>13926</v>
      </c>
      <c r="I2247" s="20">
        <v>4096</v>
      </c>
      <c r="J2247" s="20">
        <v>0</v>
      </c>
      <c r="K2247" s="20">
        <v>4096</v>
      </c>
      <c r="L2247" s="20">
        <v>9830</v>
      </c>
      <c r="M2247" s="23">
        <v>10.913750661396909</v>
      </c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</row>
    <row r="2248" spans="1:39" ht="12.75">
      <c r="A2248" s="18" t="s">
        <v>3986</v>
      </c>
      <c r="B2248" s="18" t="s">
        <v>4369</v>
      </c>
      <c r="C2248" s="20">
        <v>1014.553918485494</v>
      </c>
      <c r="D2248" s="20">
        <v>1.5607555696096476</v>
      </c>
      <c r="E2248" s="20">
        <v>0</v>
      </c>
      <c r="F2248" s="20">
        <v>1.5607555696096476</v>
      </c>
      <c r="G2248" s="20">
        <v>1012.9931629158843</v>
      </c>
      <c r="H2248" s="20">
        <v>10227</v>
      </c>
      <c r="I2248" s="20">
        <v>3745</v>
      </c>
      <c r="J2248" s="20">
        <v>0</v>
      </c>
      <c r="K2248" s="20">
        <v>3745</v>
      </c>
      <c r="L2248" s="20">
        <v>6482</v>
      </c>
      <c r="M2248" s="23">
        <v>6.398858587891816</v>
      </c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</row>
    <row r="2249" spans="1:39" ht="12.75">
      <c r="A2249" s="18" t="s">
        <v>3987</v>
      </c>
      <c r="B2249" s="18" t="s">
        <v>5110</v>
      </c>
      <c r="C2249" s="20">
        <v>722.1732807772067</v>
      </c>
      <c r="D2249" s="20">
        <v>1.9225117596842927</v>
      </c>
      <c r="E2249" s="20">
        <v>0</v>
      </c>
      <c r="F2249" s="20">
        <v>1.9225117596842927</v>
      </c>
      <c r="G2249" s="20">
        <v>720.2507690175224</v>
      </c>
      <c r="H2249" s="20">
        <v>10692</v>
      </c>
      <c r="I2249" s="20">
        <v>3023</v>
      </c>
      <c r="J2249" s="20">
        <v>0</v>
      </c>
      <c r="K2249" s="20">
        <v>3023</v>
      </c>
      <c r="L2249" s="20">
        <v>7669</v>
      </c>
      <c r="M2249" s="23">
        <v>10.64768040506379</v>
      </c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</row>
    <row r="2250" spans="1:39" ht="12.75">
      <c r="A2250" s="18" t="s">
        <v>3988</v>
      </c>
      <c r="B2250" s="18" t="s">
        <v>5111</v>
      </c>
      <c r="C2250" s="20">
        <v>1585.8208284732816</v>
      </c>
      <c r="D2250" s="20">
        <v>11.107118436227434</v>
      </c>
      <c r="E2250" s="20">
        <v>1.3873184213239187</v>
      </c>
      <c r="F2250" s="20">
        <v>9.719800014903516</v>
      </c>
      <c r="G2250" s="20">
        <v>1574.7137100370542</v>
      </c>
      <c r="H2250" s="20">
        <v>48109</v>
      </c>
      <c r="I2250" s="20">
        <v>14797</v>
      </c>
      <c r="J2250" s="20">
        <v>2091</v>
      </c>
      <c r="K2250" s="20">
        <v>12706</v>
      </c>
      <c r="L2250" s="20">
        <v>33312</v>
      </c>
      <c r="M2250" s="23">
        <v>21.154321441207333</v>
      </c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</row>
    <row r="2251" spans="1:39" ht="12.75">
      <c r="A2251" s="18" t="s">
        <v>3989</v>
      </c>
      <c r="B2251" s="18" t="s">
        <v>2526</v>
      </c>
      <c r="C2251" s="20">
        <v>957.7349757315947</v>
      </c>
      <c r="D2251" s="20">
        <v>1.9869659879389636</v>
      </c>
      <c r="E2251" s="20">
        <v>0</v>
      </c>
      <c r="F2251" s="20">
        <v>1.9869659879389636</v>
      </c>
      <c r="G2251" s="20">
        <v>955.7480097436556</v>
      </c>
      <c r="H2251" s="20">
        <v>32080</v>
      </c>
      <c r="I2251" s="20">
        <v>2502</v>
      </c>
      <c r="J2251" s="20">
        <v>0</v>
      </c>
      <c r="K2251" s="20">
        <v>2502</v>
      </c>
      <c r="L2251" s="20">
        <v>29578</v>
      </c>
      <c r="M2251" s="23">
        <v>30.947487934537488</v>
      </c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</row>
    <row r="2252" spans="1:39" ht="12.75">
      <c r="A2252" s="18" t="s">
        <v>3990</v>
      </c>
      <c r="B2252" s="18" t="s">
        <v>2528</v>
      </c>
      <c r="C2252" s="20">
        <v>744.4525950456236</v>
      </c>
      <c r="D2252" s="20">
        <v>7.415223129946683</v>
      </c>
      <c r="E2252" s="20">
        <v>2.2793903303985763</v>
      </c>
      <c r="F2252" s="20">
        <v>5.135832799548107</v>
      </c>
      <c r="G2252" s="20">
        <v>737.037371915677</v>
      </c>
      <c r="H2252" s="20">
        <v>33924</v>
      </c>
      <c r="I2252" s="20">
        <v>10951</v>
      </c>
      <c r="J2252" s="20">
        <v>2708</v>
      </c>
      <c r="K2252" s="20">
        <v>8243</v>
      </c>
      <c r="L2252" s="20">
        <v>22973</v>
      </c>
      <c r="M2252" s="23">
        <v>31.169382822867625</v>
      </c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</row>
    <row r="2253" spans="1:39" ht="12.75">
      <c r="A2253" s="18" t="s">
        <v>3991</v>
      </c>
      <c r="B2253" s="18" t="s">
        <v>5112</v>
      </c>
      <c r="C2253" s="20">
        <v>515.3817601051431</v>
      </c>
      <c r="D2253" s="20">
        <v>0</v>
      </c>
      <c r="E2253" s="20">
        <v>0</v>
      </c>
      <c r="F2253" s="20">
        <v>0</v>
      </c>
      <c r="G2253" s="20">
        <v>515.3817601051431</v>
      </c>
      <c r="H2253" s="20">
        <v>8831</v>
      </c>
      <c r="I2253" s="20">
        <v>0</v>
      </c>
      <c r="J2253" s="20">
        <v>0</v>
      </c>
      <c r="K2253" s="20">
        <v>0</v>
      </c>
      <c r="L2253" s="20">
        <v>8831</v>
      </c>
      <c r="M2253" s="23">
        <v>17.13487104820781</v>
      </c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</row>
    <row r="2254" spans="1:39" ht="12.75">
      <c r="A2254" s="18" t="s">
        <v>3992</v>
      </c>
      <c r="B2254" s="18" t="s">
        <v>5113</v>
      </c>
      <c r="C2254" s="20">
        <v>569.6664222644617</v>
      </c>
      <c r="D2254" s="20">
        <v>4.032368427250575</v>
      </c>
      <c r="E2254" s="20">
        <v>0</v>
      </c>
      <c r="F2254" s="20">
        <v>4.032368427250575</v>
      </c>
      <c r="G2254" s="20">
        <v>565.6340538372111</v>
      </c>
      <c r="H2254" s="20">
        <v>27740</v>
      </c>
      <c r="I2254" s="20">
        <v>5128</v>
      </c>
      <c r="J2254" s="20">
        <v>0</v>
      </c>
      <c r="K2254" s="20">
        <v>5128</v>
      </c>
      <c r="L2254" s="20">
        <v>22612</v>
      </c>
      <c r="M2254" s="23">
        <v>39.97637668135821</v>
      </c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</row>
    <row r="2255" spans="1:39" ht="12.75">
      <c r="A2255" s="18" t="s">
        <v>3993</v>
      </c>
      <c r="B2255" s="18" t="s">
        <v>5114</v>
      </c>
      <c r="C2255" s="20">
        <v>1852.2527277100749</v>
      </c>
      <c r="D2255" s="20">
        <v>7.863256001077995</v>
      </c>
      <c r="E2255" s="20">
        <v>0</v>
      </c>
      <c r="F2255" s="20">
        <v>7.863256001077995</v>
      </c>
      <c r="G2255" s="20">
        <v>1844.389471708997</v>
      </c>
      <c r="H2255" s="20">
        <v>34402</v>
      </c>
      <c r="I2255" s="20">
        <v>10127</v>
      </c>
      <c r="J2255" s="20">
        <v>0</v>
      </c>
      <c r="K2255" s="20">
        <v>10127</v>
      </c>
      <c r="L2255" s="20">
        <v>24275</v>
      </c>
      <c r="M2255" s="23">
        <v>13.161536851274136</v>
      </c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</row>
    <row r="2256" spans="1:39" ht="12.75">
      <c r="A2256" s="18" t="s">
        <v>3994</v>
      </c>
      <c r="B2256" s="18" t="s">
        <v>4784</v>
      </c>
      <c r="C2256" s="20">
        <v>620.004964492182</v>
      </c>
      <c r="D2256" s="20">
        <v>1.145966031568425</v>
      </c>
      <c r="E2256" s="20">
        <v>0</v>
      </c>
      <c r="F2256" s="20">
        <v>1.145966031568425</v>
      </c>
      <c r="G2256" s="20">
        <v>618.8589984606136</v>
      </c>
      <c r="H2256" s="20">
        <v>19456</v>
      </c>
      <c r="I2256" s="20">
        <v>2599</v>
      </c>
      <c r="J2256" s="20">
        <v>0</v>
      </c>
      <c r="K2256" s="20">
        <v>2599</v>
      </c>
      <c r="L2256" s="20">
        <v>16857</v>
      </c>
      <c r="M2256" s="23">
        <v>27.23883799368046</v>
      </c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</row>
    <row r="2257" spans="1:39" ht="12.75">
      <c r="A2257" s="18" t="s">
        <v>3995</v>
      </c>
      <c r="B2257" s="18" t="s">
        <v>5115</v>
      </c>
      <c r="C2257" s="20">
        <v>956.7579993459442</v>
      </c>
      <c r="D2257" s="20">
        <v>0</v>
      </c>
      <c r="E2257" s="20">
        <v>0</v>
      </c>
      <c r="F2257" s="20">
        <v>0</v>
      </c>
      <c r="G2257" s="20">
        <v>956.7579993459442</v>
      </c>
      <c r="H2257" s="20">
        <v>7545</v>
      </c>
      <c r="I2257" s="20">
        <v>0</v>
      </c>
      <c r="J2257" s="20">
        <v>0</v>
      </c>
      <c r="K2257" s="20">
        <v>0</v>
      </c>
      <c r="L2257" s="20">
        <v>7545</v>
      </c>
      <c r="M2257" s="23">
        <v>7.886006707190208</v>
      </c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</row>
    <row r="2258" spans="1:39" ht="12.75">
      <c r="A2258" s="18" t="s">
        <v>3996</v>
      </c>
      <c r="B2258" s="18" t="s">
        <v>1395</v>
      </c>
      <c r="C2258" s="20">
        <v>371.10567673348925</v>
      </c>
      <c r="D2258" s="20">
        <v>2.265676393719983</v>
      </c>
      <c r="E2258" s="20">
        <v>0</v>
      </c>
      <c r="F2258" s="20">
        <v>2.265676393719983</v>
      </c>
      <c r="G2258" s="20">
        <v>368.84000033976923</v>
      </c>
      <c r="H2258" s="20">
        <v>13184</v>
      </c>
      <c r="I2258" s="20">
        <v>3878</v>
      </c>
      <c r="J2258" s="20">
        <v>0</v>
      </c>
      <c r="K2258" s="20">
        <v>3878</v>
      </c>
      <c r="L2258" s="20">
        <v>9306</v>
      </c>
      <c r="M2258" s="23">
        <v>25.230452205366742</v>
      </c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</row>
    <row r="2259" spans="1:39" ht="12.75">
      <c r="A2259" s="18" t="s">
        <v>3997</v>
      </c>
      <c r="B2259" s="18" t="s">
        <v>5116</v>
      </c>
      <c r="C2259" s="20">
        <v>656.1393501835719</v>
      </c>
      <c r="D2259" s="20">
        <v>4.6590210861573755</v>
      </c>
      <c r="E2259" s="20">
        <v>0</v>
      </c>
      <c r="F2259" s="20">
        <v>4.6590210861573755</v>
      </c>
      <c r="G2259" s="20">
        <v>651.4803290974146</v>
      </c>
      <c r="H2259" s="20">
        <v>38369</v>
      </c>
      <c r="I2259" s="20">
        <v>8270</v>
      </c>
      <c r="J2259" s="20">
        <v>0</v>
      </c>
      <c r="K2259" s="20">
        <v>8270</v>
      </c>
      <c r="L2259" s="20">
        <v>30099</v>
      </c>
      <c r="M2259" s="23">
        <v>46.200934480554906</v>
      </c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</row>
    <row r="2260" spans="1:39" ht="12.75">
      <c r="A2260" s="18" t="s">
        <v>3998</v>
      </c>
      <c r="B2260" s="18" t="s">
        <v>4787</v>
      </c>
      <c r="C2260" s="20">
        <v>418.2522481720993</v>
      </c>
      <c r="D2260" s="20">
        <v>2.9272434327042585</v>
      </c>
      <c r="E2260" s="20">
        <v>0</v>
      </c>
      <c r="F2260" s="20">
        <v>2.9272434327042585</v>
      </c>
      <c r="G2260" s="20">
        <v>415.32500473939507</v>
      </c>
      <c r="H2260" s="20">
        <v>12623</v>
      </c>
      <c r="I2260" s="20">
        <v>4658</v>
      </c>
      <c r="J2260" s="20">
        <v>0</v>
      </c>
      <c r="K2260" s="20">
        <v>4658</v>
      </c>
      <c r="L2260" s="20">
        <v>7965</v>
      </c>
      <c r="M2260" s="23">
        <v>19.177752143764657</v>
      </c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</row>
    <row r="2261" spans="1:39" ht="12.75">
      <c r="A2261" s="18" t="s">
        <v>3999</v>
      </c>
      <c r="B2261" s="18" t="s">
        <v>5117</v>
      </c>
      <c r="C2261" s="20">
        <v>813.8436729365678</v>
      </c>
      <c r="D2261" s="20">
        <v>29.706847856345558</v>
      </c>
      <c r="E2261" s="20">
        <v>0</v>
      </c>
      <c r="F2261" s="20">
        <v>29.706847856345558</v>
      </c>
      <c r="G2261" s="20">
        <v>784.1368250802223</v>
      </c>
      <c r="H2261" s="20">
        <v>69451</v>
      </c>
      <c r="I2261" s="20">
        <v>42205</v>
      </c>
      <c r="J2261" s="20">
        <v>0</v>
      </c>
      <c r="K2261" s="20">
        <v>42205</v>
      </c>
      <c r="L2261" s="20">
        <v>27246</v>
      </c>
      <c r="M2261" s="23">
        <v>34.746487001439526</v>
      </c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</row>
    <row r="2262" spans="1:39" ht="12.75">
      <c r="A2262" s="18" t="s">
        <v>4000</v>
      </c>
      <c r="B2262" s="18" t="s">
        <v>2872</v>
      </c>
      <c r="C2262" s="20">
        <v>731.901256103781</v>
      </c>
      <c r="D2262" s="20">
        <v>2.5935722606200096</v>
      </c>
      <c r="E2262" s="20">
        <v>0</v>
      </c>
      <c r="F2262" s="20">
        <v>2.5935722606200096</v>
      </c>
      <c r="G2262" s="20">
        <v>729.3076838431609</v>
      </c>
      <c r="H2262" s="20">
        <v>11411</v>
      </c>
      <c r="I2262" s="20">
        <v>5155</v>
      </c>
      <c r="J2262" s="20">
        <v>0</v>
      </c>
      <c r="K2262" s="20">
        <v>5155</v>
      </c>
      <c r="L2262" s="20">
        <v>6256</v>
      </c>
      <c r="M2262" s="23">
        <v>8.577998201024528</v>
      </c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</row>
    <row r="2263" spans="1:39" ht="12.75">
      <c r="A2263" s="18" t="s">
        <v>4001</v>
      </c>
      <c r="B2263" s="18" t="s">
        <v>5118</v>
      </c>
      <c r="C2263" s="20">
        <v>564.9488948425729</v>
      </c>
      <c r="D2263" s="20">
        <v>2.5453721303493873</v>
      </c>
      <c r="E2263" s="20">
        <v>0</v>
      </c>
      <c r="F2263" s="20">
        <v>2.5453721303493873</v>
      </c>
      <c r="G2263" s="20">
        <v>562.4035227122235</v>
      </c>
      <c r="H2263" s="20">
        <v>10569</v>
      </c>
      <c r="I2263" s="20">
        <v>4559</v>
      </c>
      <c r="J2263" s="20">
        <v>0</v>
      </c>
      <c r="K2263" s="20">
        <v>4559</v>
      </c>
      <c r="L2263" s="20">
        <v>6010</v>
      </c>
      <c r="M2263" s="23">
        <v>10.686277303201138</v>
      </c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</row>
    <row r="2264" spans="1:39" ht="12.75">
      <c r="A2264" s="18" t="s">
        <v>4002</v>
      </c>
      <c r="B2264" s="18" t="s">
        <v>5119</v>
      </c>
      <c r="C2264" s="20">
        <v>624.7563699979112</v>
      </c>
      <c r="D2264" s="20">
        <v>1.4344733750245657</v>
      </c>
      <c r="E2264" s="20">
        <v>0</v>
      </c>
      <c r="F2264" s="20">
        <v>1.4344733750245657</v>
      </c>
      <c r="G2264" s="20">
        <v>623.3218966228866</v>
      </c>
      <c r="H2264" s="20">
        <v>11814</v>
      </c>
      <c r="I2264" s="20">
        <v>2976</v>
      </c>
      <c r="J2264" s="20">
        <v>0</v>
      </c>
      <c r="K2264" s="20">
        <v>2976</v>
      </c>
      <c r="L2264" s="20">
        <v>8838</v>
      </c>
      <c r="M2264" s="23">
        <v>14.1788697748044</v>
      </c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</row>
    <row r="2265" spans="1:39" ht="12.75">
      <c r="A2265" s="18" t="s">
        <v>4003</v>
      </c>
      <c r="B2265" s="18" t="s">
        <v>5120</v>
      </c>
      <c r="C2265" s="20">
        <v>709.0916631821012</v>
      </c>
      <c r="D2265" s="20">
        <v>264.4862796926478</v>
      </c>
      <c r="E2265" s="20">
        <v>259.4291123566743</v>
      </c>
      <c r="F2265" s="20">
        <v>5.057167335973495</v>
      </c>
      <c r="G2265" s="20">
        <v>444.60538348945346</v>
      </c>
      <c r="H2265" s="20">
        <v>660448</v>
      </c>
      <c r="I2265" s="20">
        <v>618652</v>
      </c>
      <c r="J2265" s="20">
        <v>614328</v>
      </c>
      <c r="K2265" s="20">
        <v>4324</v>
      </c>
      <c r="L2265" s="20">
        <v>41796</v>
      </c>
      <c r="M2265" s="23">
        <v>94.00695887208359</v>
      </c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</row>
    <row r="2266" spans="1:39" ht="12.75">
      <c r="A2266" s="18" t="s">
        <v>4004</v>
      </c>
      <c r="B2266" s="18" t="s">
        <v>5121</v>
      </c>
      <c r="C2266" s="20">
        <v>696.9716443249074</v>
      </c>
      <c r="D2266" s="20">
        <v>14.66274349004032</v>
      </c>
      <c r="E2266" s="20">
        <v>0</v>
      </c>
      <c r="F2266" s="20">
        <v>14.66274349004032</v>
      </c>
      <c r="G2266" s="20">
        <v>682.3089008348671</v>
      </c>
      <c r="H2266" s="20">
        <v>39685</v>
      </c>
      <c r="I2266" s="20">
        <v>20224</v>
      </c>
      <c r="J2266" s="20">
        <v>0</v>
      </c>
      <c r="K2266" s="20">
        <v>20224</v>
      </c>
      <c r="L2266" s="20">
        <v>19461</v>
      </c>
      <c r="M2266" s="23">
        <v>28.522271915532237</v>
      </c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</row>
    <row r="2267" spans="1:39" ht="12.75">
      <c r="A2267" s="18" t="s">
        <v>4005</v>
      </c>
      <c r="B2267" s="18" t="s">
        <v>2210</v>
      </c>
      <c r="C2267" s="20">
        <v>2250.795083229955</v>
      </c>
      <c r="D2267" s="20">
        <v>11.62075418736653</v>
      </c>
      <c r="E2267" s="20">
        <v>3.3151298092311445</v>
      </c>
      <c r="F2267" s="20">
        <v>8.305624378135384</v>
      </c>
      <c r="G2267" s="20">
        <v>2239.174329042588</v>
      </c>
      <c r="H2267" s="20">
        <v>44437</v>
      </c>
      <c r="I2267" s="20">
        <v>17848</v>
      </c>
      <c r="J2267" s="20">
        <v>5595</v>
      </c>
      <c r="K2267" s="20">
        <v>12253</v>
      </c>
      <c r="L2267" s="20">
        <v>26589</v>
      </c>
      <c r="M2267" s="23">
        <v>11.874466250856296</v>
      </c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</row>
    <row r="2268" spans="1:39" ht="12.75">
      <c r="A2268" s="18" t="s">
        <v>4006</v>
      </c>
      <c r="B2268" s="18" t="s">
        <v>2212</v>
      </c>
      <c r="C2268" s="20">
        <v>471.32316149117</v>
      </c>
      <c r="D2268" s="20">
        <v>8.988994178748746</v>
      </c>
      <c r="E2268" s="20">
        <v>0</v>
      </c>
      <c r="F2268" s="20">
        <v>8.988994178748746</v>
      </c>
      <c r="G2268" s="20">
        <v>462.3341673124213</v>
      </c>
      <c r="H2268" s="20">
        <v>33194</v>
      </c>
      <c r="I2268" s="20">
        <v>16852</v>
      </c>
      <c r="J2268" s="20">
        <v>0</v>
      </c>
      <c r="K2268" s="20">
        <v>16852</v>
      </c>
      <c r="L2268" s="20">
        <v>16342</v>
      </c>
      <c r="M2268" s="23">
        <v>35.34672787649919</v>
      </c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</row>
    <row r="2269" spans="1:39" ht="12.75">
      <c r="A2269" s="18" t="s">
        <v>4007</v>
      </c>
      <c r="B2269" s="18" t="s">
        <v>2213</v>
      </c>
      <c r="C2269" s="20">
        <v>569.4394027319765</v>
      </c>
      <c r="D2269" s="20">
        <v>1.9246009545199543</v>
      </c>
      <c r="E2269" s="20">
        <v>0</v>
      </c>
      <c r="F2269" s="20">
        <v>1.9246009545199543</v>
      </c>
      <c r="G2269" s="20">
        <v>567.5148017774566</v>
      </c>
      <c r="H2269" s="20">
        <v>16612</v>
      </c>
      <c r="I2269" s="20">
        <v>3157</v>
      </c>
      <c r="J2269" s="20">
        <v>0</v>
      </c>
      <c r="K2269" s="20">
        <v>3157</v>
      </c>
      <c r="L2269" s="20">
        <v>13455</v>
      </c>
      <c r="M2269" s="23">
        <v>23.708632722633727</v>
      </c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</row>
    <row r="2270" spans="1:39" ht="12.75">
      <c r="A2270" s="18" t="s">
        <v>4008</v>
      </c>
      <c r="B2270" s="18" t="s">
        <v>5122</v>
      </c>
      <c r="C2270" s="20">
        <v>686.3400032355299</v>
      </c>
      <c r="D2270" s="20">
        <v>25.53446013174553</v>
      </c>
      <c r="E2270" s="20">
        <v>0</v>
      </c>
      <c r="F2270" s="20">
        <v>25.53446013174553</v>
      </c>
      <c r="G2270" s="20">
        <v>660.8055431037844</v>
      </c>
      <c r="H2270" s="20">
        <v>68190</v>
      </c>
      <c r="I2270" s="20">
        <v>46406</v>
      </c>
      <c r="J2270" s="20">
        <v>0</v>
      </c>
      <c r="K2270" s="20">
        <v>46406</v>
      </c>
      <c r="L2270" s="20">
        <v>21784</v>
      </c>
      <c r="M2270" s="23">
        <v>32.965825161939755</v>
      </c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</row>
    <row r="2271" spans="1:39" ht="12.75">
      <c r="A2271" s="18" t="s">
        <v>4009</v>
      </c>
      <c r="B2271" s="18" t="s">
        <v>5123</v>
      </c>
      <c r="C2271" s="20">
        <v>1305.9382855474898</v>
      </c>
      <c r="D2271" s="20">
        <v>17.04530514175135</v>
      </c>
      <c r="E2271" s="20">
        <v>0</v>
      </c>
      <c r="F2271" s="20">
        <v>17.04530514175135</v>
      </c>
      <c r="G2271" s="20">
        <v>1288.8929804057386</v>
      </c>
      <c r="H2271" s="20">
        <v>43953</v>
      </c>
      <c r="I2271" s="20">
        <v>22146</v>
      </c>
      <c r="J2271" s="20">
        <v>0</v>
      </c>
      <c r="K2271" s="20">
        <v>22146</v>
      </c>
      <c r="L2271" s="20">
        <v>21807</v>
      </c>
      <c r="M2271" s="23">
        <v>16.91917042882431</v>
      </c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</row>
    <row r="2272" spans="1:39" ht="12.75">
      <c r="A2272" s="18" t="s">
        <v>4010</v>
      </c>
      <c r="B2272" s="18" t="s">
        <v>3604</v>
      </c>
      <c r="C2272" s="20">
        <v>719.6352445740201</v>
      </c>
      <c r="D2272" s="20">
        <v>10.958468613621736</v>
      </c>
      <c r="E2272" s="20">
        <v>0</v>
      </c>
      <c r="F2272" s="20">
        <v>10.958468613621736</v>
      </c>
      <c r="G2272" s="20">
        <v>708.6767759603983</v>
      </c>
      <c r="H2272" s="20">
        <v>35143</v>
      </c>
      <c r="I2272" s="20">
        <v>16463</v>
      </c>
      <c r="J2272" s="20">
        <v>0</v>
      </c>
      <c r="K2272" s="20">
        <v>16463</v>
      </c>
      <c r="L2272" s="20">
        <v>18680</v>
      </c>
      <c r="M2272" s="23">
        <v>26.358984284033966</v>
      </c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</row>
    <row r="2273" spans="1:39" ht="12.75">
      <c r="A2273" s="18" t="s">
        <v>4011</v>
      </c>
      <c r="B2273" s="18" t="s">
        <v>2214</v>
      </c>
      <c r="C2273" s="20">
        <v>787.6965914579692</v>
      </c>
      <c r="D2273" s="20">
        <v>16.218105994881068</v>
      </c>
      <c r="E2273" s="20">
        <v>0</v>
      </c>
      <c r="F2273" s="20">
        <v>16.218105994881068</v>
      </c>
      <c r="G2273" s="20">
        <v>771.4784854630881</v>
      </c>
      <c r="H2273" s="20">
        <v>65521</v>
      </c>
      <c r="I2273" s="20">
        <v>31696</v>
      </c>
      <c r="J2273" s="20">
        <v>0</v>
      </c>
      <c r="K2273" s="20">
        <v>31696</v>
      </c>
      <c r="L2273" s="20">
        <v>33825</v>
      </c>
      <c r="M2273" s="23">
        <v>43.84438534238085</v>
      </c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</row>
    <row r="2274" spans="1:39" ht="12.75">
      <c r="A2274" s="18" t="s">
        <v>4012</v>
      </c>
      <c r="B2274" s="18" t="s">
        <v>5124</v>
      </c>
      <c r="C2274" s="20">
        <v>1397.3097286363322</v>
      </c>
      <c r="D2274" s="20">
        <v>0</v>
      </c>
      <c r="E2274" s="20">
        <v>0</v>
      </c>
      <c r="F2274" s="20">
        <v>0</v>
      </c>
      <c r="G2274" s="20">
        <v>1397.3097286363322</v>
      </c>
      <c r="H2274" s="20">
        <v>11667</v>
      </c>
      <c r="I2274" s="20">
        <v>0</v>
      </c>
      <c r="J2274" s="20">
        <v>0</v>
      </c>
      <c r="K2274" s="20">
        <v>0</v>
      </c>
      <c r="L2274" s="20">
        <v>11667</v>
      </c>
      <c r="M2274" s="23">
        <v>8.349616238188009</v>
      </c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</row>
    <row r="2275" spans="1:39" ht="12.75">
      <c r="A2275" s="18" t="s">
        <v>4013</v>
      </c>
      <c r="B2275" s="18" t="s">
        <v>5125</v>
      </c>
      <c r="C2275" s="20">
        <v>1141.8716587264908</v>
      </c>
      <c r="D2275" s="20">
        <v>0</v>
      </c>
      <c r="E2275" s="20">
        <v>0</v>
      </c>
      <c r="F2275" s="20">
        <v>0</v>
      </c>
      <c r="G2275" s="20">
        <v>1141.8716587264908</v>
      </c>
      <c r="H2275" s="20">
        <v>3436</v>
      </c>
      <c r="I2275" s="20">
        <v>0</v>
      </c>
      <c r="J2275" s="20">
        <v>0</v>
      </c>
      <c r="K2275" s="20">
        <v>0</v>
      </c>
      <c r="L2275" s="20">
        <v>3436</v>
      </c>
      <c r="M2275" s="23">
        <v>3.009094738223129</v>
      </c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</row>
    <row r="2276" spans="1:39" ht="12.75">
      <c r="A2276" s="18" t="s">
        <v>4014</v>
      </c>
      <c r="B2276" s="18" t="s">
        <v>5126</v>
      </c>
      <c r="C2276" s="20">
        <v>674.9455886560311</v>
      </c>
      <c r="D2276" s="20">
        <v>30.78114960156263</v>
      </c>
      <c r="E2276" s="20">
        <v>7.646275491864264</v>
      </c>
      <c r="F2276" s="20">
        <v>23.134874109698366</v>
      </c>
      <c r="G2276" s="20">
        <v>644.1644390544685</v>
      </c>
      <c r="H2276" s="20">
        <v>70641</v>
      </c>
      <c r="I2276" s="20">
        <v>30199</v>
      </c>
      <c r="J2276" s="20">
        <v>5007</v>
      </c>
      <c r="K2276" s="20">
        <v>25192</v>
      </c>
      <c r="L2276" s="20">
        <v>40442</v>
      </c>
      <c r="M2276" s="23">
        <v>62.78210585384449</v>
      </c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</row>
    <row r="2277" spans="1:39" ht="12.75">
      <c r="A2277" s="18" t="s">
        <v>4015</v>
      </c>
      <c r="B2277" s="18" t="s">
        <v>792</v>
      </c>
      <c r="C2277" s="20">
        <v>632.511491343799</v>
      </c>
      <c r="D2277" s="20">
        <v>5.46443947918006</v>
      </c>
      <c r="E2277" s="20">
        <v>0</v>
      </c>
      <c r="F2277" s="20">
        <v>5.46443947918006</v>
      </c>
      <c r="G2277" s="20">
        <v>627.047051864619</v>
      </c>
      <c r="H2277" s="20">
        <v>24894</v>
      </c>
      <c r="I2277" s="20">
        <v>8747</v>
      </c>
      <c r="J2277" s="20">
        <v>0</v>
      </c>
      <c r="K2277" s="20">
        <v>8747</v>
      </c>
      <c r="L2277" s="20">
        <v>16147</v>
      </c>
      <c r="M2277" s="23">
        <v>25.750858650853168</v>
      </c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</row>
    <row r="2278" spans="1:39" ht="12.75">
      <c r="A2278" s="18" t="s">
        <v>4016</v>
      </c>
      <c r="B2278" s="18" t="s">
        <v>5127</v>
      </c>
      <c r="C2278" s="20">
        <v>673.8142852123539</v>
      </c>
      <c r="D2278" s="20">
        <v>8.89125028523243</v>
      </c>
      <c r="E2278" s="20">
        <v>0.22909830258228497</v>
      </c>
      <c r="F2278" s="20">
        <v>8.662151982650146</v>
      </c>
      <c r="G2278" s="20">
        <v>664.9230349271214</v>
      </c>
      <c r="H2278" s="20">
        <v>38972</v>
      </c>
      <c r="I2278" s="20">
        <v>12552</v>
      </c>
      <c r="J2278" s="20">
        <v>181</v>
      </c>
      <c r="K2278" s="20">
        <v>12371</v>
      </c>
      <c r="L2278" s="20">
        <v>26420</v>
      </c>
      <c r="M2278" s="23">
        <v>39.733921991280916</v>
      </c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</row>
    <row r="2279" spans="1:39" ht="12.75">
      <c r="A2279" s="18" t="s">
        <v>4017</v>
      </c>
      <c r="B2279" s="18" t="s">
        <v>4801</v>
      </c>
      <c r="C2279" s="20">
        <v>874.0420483761925</v>
      </c>
      <c r="D2279" s="20">
        <v>15.443647144992283</v>
      </c>
      <c r="E2279" s="20">
        <v>0</v>
      </c>
      <c r="F2279" s="20">
        <v>15.443647144992283</v>
      </c>
      <c r="G2279" s="20">
        <v>858.5984012312002</v>
      </c>
      <c r="H2279" s="20">
        <v>43182</v>
      </c>
      <c r="I2279" s="20">
        <v>24388</v>
      </c>
      <c r="J2279" s="20">
        <v>0</v>
      </c>
      <c r="K2279" s="20">
        <v>24388</v>
      </c>
      <c r="L2279" s="20">
        <v>18794</v>
      </c>
      <c r="M2279" s="23">
        <v>21.88916258526694</v>
      </c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</row>
    <row r="2280" spans="1:39" ht="12.75">
      <c r="A2280" s="18" t="s">
        <v>4018</v>
      </c>
      <c r="B2280" s="18" t="s">
        <v>3655</v>
      </c>
      <c r="C2280" s="20">
        <v>2037.1543648959669</v>
      </c>
      <c r="D2280" s="20">
        <v>4.677230401781008</v>
      </c>
      <c r="E2280" s="20">
        <v>0</v>
      </c>
      <c r="F2280" s="20">
        <v>4.677230401781008</v>
      </c>
      <c r="G2280" s="20">
        <v>2032.477134494186</v>
      </c>
      <c r="H2280" s="20">
        <v>20107</v>
      </c>
      <c r="I2280" s="20">
        <v>10461</v>
      </c>
      <c r="J2280" s="20">
        <v>0</v>
      </c>
      <c r="K2280" s="20">
        <v>10461</v>
      </c>
      <c r="L2280" s="20">
        <v>9646</v>
      </c>
      <c r="M2280" s="23">
        <v>4.745932850260852</v>
      </c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</row>
    <row r="2281" spans="1:39" ht="12.75">
      <c r="A2281" s="18" t="s">
        <v>4019</v>
      </c>
      <c r="B2281" s="18" t="s">
        <v>5128</v>
      </c>
      <c r="C2281" s="20">
        <v>871.9636381256629</v>
      </c>
      <c r="D2281" s="20">
        <v>1.8140354047288931</v>
      </c>
      <c r="E2281" s="20">
        <v>0</v>
      </c>
      <c r="F2281" s="20">
        <v>1.8140354047288931</v>
      </c>
      <c r="G2281" s="20">
        <v>870.149602720934</v>
      </c>
      <c r="H2281" s="20">
        <v>9287</v>
      </c>
      <c r="I2281" s="20">
        <v>4593</v>
      </c>
      <c r="J2281" s="20">
        <v>0</v>
      </c>
      <c r="K2281" s="20">
        <v>4593</v>
      </c>
      <c r="L2281" s="20">
        <v>4694</v>
      </c>
      <c r="M2281" s="23">
        <v>5.394474680356103</v>
      </c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</row>
    <row r="2282" spans="1:39" ht="12.75">
      <c r="A2282" s="18" t="s">
        <v>4020</v>
      </c>
      <c r="B2282" s="18" t="s">
        <v>5129</v>
      </c>
      <c r="C2282" s="20">
        <v>570.299205441868</v>
      </c>
      <c r="D2282" s="20">
        <v>240.22888903560744</v>
      </c>
      <c r="E2282" s="20">
        <v>214.0601800854288</v>
      </c>
      <c r="F2282" s="20">
        <v>26.16870895017863</v>
      </c>
      <c r="G2282" s="20">
        <v>330.07031640626053</v>
      </c>
      <c r="H2282" s="20">
        <v>563299</v>
      </c>
      <c r="I2282" s="20">
        <v>536793</v>
      </c>
      <c r="J2282" s="20">
        <v>501917</v>
      </c>
      <c r="K2282" s="20">
        <v>34876</v>
      </c>
      <c r="L2282" s="20">
        <v>26506</v>
      </c>
      <c r="M2282" s="23">
        <v>80.30410092186422</v>
      </c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</row>
    <row r="2283" spans="1:39" ht="12.75">
      <c r="A2283" s="18" t="s">
        <v>4021</v>
      </c>
      <c r="B2283" s="18" t="s">
        <v>5130</v>
      </c>
      <c r="C2283" s="20">
        <v>562.9130067146899</v>
      </c>
      <c r="D2283" s="20">
        <v>21.227029571122394</v>
      </c>
      <c r="E2283" s="20">
        <v>17.466312457215135</v>
      </c>
      <c r="F2283" s="20">
        <v>3.7607171139072575</v>
      </c>
      <c r="G2283" s="20">
        <v>541.6859771435676</v>
      </c>
      <c r="H2283" s="20">
        <v>57491</v>
      </c>
      <c r="I2283" s="20">
        <v>31909</v>
      </c>
      <c r="J2283" s="20">
        <v>24729</v>
      </c>
      <c r="K2283" s="20">
        <v>7180</v>
      </c>
      <c r="L2283" s="20">
        <v>25582</v>
      </c>
      <c r="M2283" s="23">
        <v>47.226624057908346</v>
      </c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</row>
    <row r="2284" spans="1:39" ht="12.75">
      <c r="A2284" s="18" t="s">
        <v>4022</v>
      </c>
      <c r="B2284" s="18" t="s">
        <v>4284</v>
      </c>
      <c r="C2284" s="20">
        <v>416.8151060639932</v>
      </c>
      <c r="D2284" s="20">
        <v>25.175980398402622</v>
      </c>
      <c r="E2284" s="20">
        <v>0</v>
      </c>
      <c r="F2284" s="20">
        <v>25.175980398402622</v>
      </c>
      <c r="G2284" s="20">
        <v>391.6391256655906</v>
      </c>
      <c r="H2284" s="20">
        <v>48996</v>
      </c>
      <c r="I2284" s="20">
        <v>38453</v>
      </c>
      <c r="J2284" s="20">
        <v>0</v>
      </c>
      <c r="K2284" s="20">
        <v>38453</v>
      </c>
      <c r="L2284" s="20">
        <v>10543</v>
      </c>
      <c r="M2284" s="23">
        <v>26.920190831501255</v>
      </c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</row>
    <row r="2285" spans="1:39" ht="12.75">
      <c r="A2285" s="18" t="s">
        <v>4023</v>
      </c>
      <c r="B2285" s="18" t="s">
        <v>5131</v>
      </c>
      <c r="C2285" s="20">
        <v>1003.3439190762292</v>
      </c>
      <c r="D2285" s="20">
        <v>1.7636344963094495</v>
      </c>
      <c r="E2285" s="20">
        <v>0</v>
      </c>
      <c r="F2285" s="20">
        <v>1.7636344963094495</v>
      </c>
      <c r="G2285" s="20">
        <v>1001.5802845799197</v>
      </c>
      <c r="H2285" s="20">
        <v>11508</v>
      </c>
      <c r="I2285" s="20">
        <v>3018</v>
      </c>
      <c r="J2285" s="20">
        <v>0</v>
      </c>
      <c r="K2285" s="20">
        <v>3018</v>
      </c>
      <c r="L2285" s="20">
        <v>8490</v>
      </c>
      <c r="M2285" s="23">
        <v>8.47660455253555</v>
      </c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</row>
    <row r="2286" spans="1:39" ht="12.75">
      <c r="A2286" s="18" t="s">
        <v>4024</v>
      </c>
      <c r="B2286" s="18" t="s">
        <v>5132</v>
      </c>
      <c r="C2286" s="20">
        <v>1286.5633683179838</v>
      </c>
      <c r="D2286" s="20">
        <v>3.51617668464741</v>
      </c>
      <c r="E2286" s="20">
        <v>0</v>
      </c>
      <c r="F2286" s="20">
        <v>3.51617668464741</v>
      </c>
      <c r="G2286" s="20">
        <v>1283.0471916333365</v>
      </c>
      <c r="H2286" s="20">
        <v>9089</v>
      </c>
      <c r="I2286" s="20">
        <v>5861</v>
      </c>
      <c r="J2286" s="20">
        <v>0</v>
      </c>
      <c r="K2286" s="20">
        <v>5861</v>
      </c>
      <c r="L2286" s="20">
        <v>3228</v>
      </c>
      <c r="M2286" s="23">
        <v>2.515885636202291</v>
      </c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</row>
    <row r="2287" spans="1:39" ht="12.75">
      <c r="A2287" s="18" t="s">
        <v>4025</v>
      </c>
      <c r="B2287" s="18" t="s">
        <v>5133</v>
      </c>
      <c r="C2287" s="20">
        <v>1242.2981031222864</v>
      </c>
      <c r="D2287" s="20">
        <v>7.9005908510177445</v>
      </c>
      <c r="E2287" s="20">
        <v>0</v>
      </c>
      <c r="F2287" s="20">
        <v>7.9005908510177445</v>
      </c>
      <c r="G2287" s="20">
        <v>1234.3975122712686</v>
      </c>
      <c r="H2287" s="20">
        <v>18486</v>
      </c>
      <c r="I2287" s="20">
        <v>11088</v>
      </c>
      <c r="J2287" s="20">
        <v>0</v>
      </c>
      <c r="K2287" s="20">
        <v>11088</v>
      </c>
      <c r="L2287" s="20">
        <v>7398</v>
      </c>
      <c r="M2287" s="23">
        <v>5.993207152846425</v>
      </c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</row>
    <row r="2288" spans="1:39" ht="12.75">
      <c r="A2288" s="18"/>
      <c r="B2288" s="18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  <c r="M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</row>
    <row r="2289" spans="1:39" ht="12.75">
      <c r="A2289" s="21" t="s">
        <v>4026</v>
      </c>
      <c r="B2289" s="21" t="s">
        <v>4923</v>
      </c>
      <c r="C2289" s="22">
        <v>95996.60623445701</v>
      </c>
      <c r="D2289" s="22">
        <v>1026.091867043656</v>
      </c>
      <c r="E2289" s="22">
        <v>628.9742729034402</v>
      </c>
      <c r="F2289" s="22">
        <v>397.11759414021583</v>
      </c>
      <c r="G2289" s="22">
        <v>94970.51436741334</v>
      </c>
      <c r="H2289" s="22">
        <v>3421399</v>
      </c>
      <c r="I2289" s="22">
        <v>2694144</v>
      </c>
      <c r="J2289" s="22">
        <v>1976124</v>
      </c>
      <c r="K2289" s="22">
        <v>718020</v>
      </c>
      <c r="L2289" s="22">
        <v>727255</v>
      </c>
      <c r="M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21" t="s">
        <v>4026</v>
      </c>
      <c r="AC2289" s="21" t="s">
        <v>4923</v>
      </c>
      <c r="AD2289" s="22">
        <v>95996.60623445701</v>
      </c>
      <c r="AE2289" s="22">
        <v>1026.091867043656</v>
      </c>
      <c r="AF2289" s="22">
        <v>628.9742729034402</v>
      </c>
      <c r="AG2289" s="22">
        <v>397.11759414021583</v>
      </c>
      <c r="AH2289" s="22">
        <v>94970.51436741334</v>
      </c>
      <c r="AI2289" s="22">
        <v>3421399</v>
      </c>
      <c r="AJ2289" s="22">
        <v>2694144</v>
      </c>
      <c r="AK2289" s="22">
        <v>1976124</v>
      </c>
      <c r="AL2289" s="22">
        <v>718020</v>
      </c>
      <c r="AM2289" s="22">
        <v>727255</v>
      </c>
    </row>
    <row r="2290" spans="1:39" ht="12.75">
      <c r="A2290" s="18" t="s">
        <v>4027</v>
      </c>
      <c r="B2290" s="18" t="s">
        <v>750</v>
      </c>
      <c r="C2290" s="20">
        <v>3068.111091419938</v>
      </c>
      <c r="D2290" s="20">
        <v>6.098784050767705</v>
      </c>
      <c r="E2290" s="20">
        <v>0</v>
      </c>
      <c r="F2290" s="20">
        <v>6.098784050767705</v>
      </c>
      <c r="G2290" s="20">
        <v>3062.0123073691707</v>
      </c>
      <c r="H2290" s="20">
        <v>16741</v>
      </c>
      <c r="I2290" s="20">
        <v>9605</v>
      </c>
      <c r="J2290" s="20">
        <v>0</v>
      </c>
      <c r="K2290" s="20">
        <v>9605</v>
      </c>
      <c r="L2290" s="20">
        <v>7136</v>
      </c>
      <c r="M2290" s="23">
        <v>2.3304935720951203</v>
      </c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</row>
    <row r="2291" spans="1:39" ht="12.75">
      <c r="A2291" s="18" t="s">
        <v>4028</v>
      </c>
      <c r="B2291" s="18" t="s">
        <v>4332</v>
      </c>
      <c r="C2291" s="20">
        <v>676.4599946795223</v>
      </c>
      <c r="D2291" s="20">
        <v>32.88180856087256</v>
      </c>
      <c r="E2291" s="20">
        <v>28.98383818025763</v>
      </c>
      <c r="F2291" s="20">
        <v>3.8979703806149284</v>
      </c>
      <c r="G2291" s="20">
        <v>643.5781861186498</v>
      </c>
      <c r="H2291" s="20">
        <v>78153</v>
      </c>
      <c r="I2291" s="20">
        <v>63378</v>
      </c>
      <c r="J2291" s="20">
        <v>58229</v>
      </c>
      <c r="K2291" s="20">
        <v>5149</v>
      </c>
      <c r="L2291" s="20">
        <v>14775</v>
      </c>
      <c r="M2291" s="23">
        <v>22.957583582977573</v>
      </c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</row>
    <row r="2292" spans="1:39" ht="12.75">
      <c r="A2292" s="18" t="s">
        <v>4029</v>
      </c>
      <c r="B2292" s="18" t="s">
        <v>5134</v>
      </c>
      <c r="C2292" s="20">
        <v>1868.1694491066191</v>
      </c>
      <c r="D2292" s="20">
        <v>116.815233477465</v>
      </c>
      <c r="E2292" s="20">
        <v>100.92647354645361</v>
      </c>
      <c r="F2292" s="20">
        <v>15.888759931011396</v>
      </c>
      <c r="G2292" s="20">
        <v>1751.3542156291542</v>
      </c>
      <c r="H2292" s="20">
        <v>338391</v>
      </c>
      <c r="I2292" s="20">
        <v>266367</v>
      </c>
      <c r="J2292" s="20">
        <v>234754</v>
      </c>
      <c r="K2292" s="20">
        <v>31613</v>
      </c>
      <c r="L2292" s="20">
        <v>72024</v>
      </c>
      <c r="M2292" s="23">
        <v>41.12474755663645</v>
      </c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</row>
    <row r="2293" spans="1:39" ht="12.75">
      <c r="A2293" s="18" t="s">
        <v>4030</v>
      </c>
      <c r="B2293" s="18" t="s">
        <v>5135</v>
      </c>
      <c r="C2293" s="20">
        <v>827.2264623881223</v>
      </c>
      <c r="D2293" s="20">
        <v>13.858749811292926</v>
      </c>
      <c r="E2293" s="20">
        <v>0</v>
      </c>
      <c r="F2293" s="20">
        <v>13.858749811292926</v>
      </c>
      <c r="G2293" s="20">
        <v>813.3677125768294</v>
      </c>
      <c r="H2293" s="20">
        <v>35630</v>
      </c>
      <c r="I2293" s="20">
        <v>20976</v>
      </c>
      <c r="J2293" s="20">
        <v>0</v>
      </c>
      <c r="K2293" s="20">
        <v>20976</v>
      </c>
      <c r="L2293" s="20">
        <v>14654</v>
      </c>
      <c r="M2293" s="23">
        <v>18.016451567243404</v>
      </c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</row>
    <row r="2294" spans="1:39" ht="12.75">
      <c r="A2294" s="18" t="s">
        <v>4031</v>
      </c>
      <c r="B2294" s="18" t="s">
        <v>4613</v>
      </c>
      <c r="C2294" s="20">
        <v>656.7192227932662</v>
      </c>
      <c r="D2294" s="20">
        <v>17.424279911181227</v>
      </c>
      <c r="E2294" s="20">
        <v>1.1813958570544398</v>
      </c>
      <c r="F2294" s="20">
        <v>16.242884054126787</v>
      </c>
      <c r="G2294" s="20">
        <v>639.294942882085</v>
      </c>
      <c r="H2294" s="20">
        <v>43560</v>
      </c>
      <c r="I2294" s="20">
        <v>22769</v>
      </c>
      <c r="J2294" s="20">
        <v>1615</v>
      </c>
      <c r="K2294" s="20">
        <v>21154</v>
      </c>
      <c r="L2294" s="20">
        <v>20791</v>
      </c>
      <c r="M2294" s="23">
        <v>32.52176515939499</v>
      </c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</row>
    <row r="2295" spans="1:39" ht="12.75">
      <c r="A2295" s="18" t="s">
        <v>4032</v>
      </c>
      <c r="B2295" s="18" t="s">
        <v>3842</v>
      </c>
      <c r="C2295" s="20">
        <v>1600.4767646090163</v>
      </c>
      <c r="D2295" s="20">
        <v>23.86041506675887</v>
      </c>
      <c r="E2295" s="20">
        <v>0</v>
      </c>
      <c r="F2295" s="20">
        <v>23.86041506675887</v>
      </c>
      <c r="G2295" s="20">
        <v>1576.6163495422575</v>
      </c>
      <c r="H2295" s="20">
        <v>62779</v>
      </c>
      <c r="I2295" s="20">
        <v>38999</v>
      </c>
      <c r="J2295" s="20">
        <v>0</v>
      </c>
      <c r="K2295" s="20">
        <v>38999</v>
      </c>
      <c r="L2295" s="20">
        <v>23780</v>
      </c>
      <c r="M2295" s="23">
        <v>15.08293378214941</v>
      </c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</row>
    <row r="2296" spans="1:39" ht="12.75">
      <c r="A2296" s="18" t="s">
        <v>4033</v>
      </c>
      <c r="B2296" s="18" t="s">
        <v>5136</v>
      </c>
      <c r="C2296" s="20">
        <v>2979.375946962019</v>
      </c>
      <c r="D2296" s="20">
        <v>6.02258577532835</v>
      </c>
      <c r="E2296" s="20">
        <v>0</v>
      </c>
      <c r="F2296" s="20">
        <v>6.02258577532835</v>
      </c>
      <c r="G2296" s="20">
        <v>2973.3533611866906</v>
      </c>
      <c r="H2296" s="20">
        <v>19182</v>
      </c>
      <c r="I2296" s="20">
        <v>10290</v>
      </c>
      <c r="J2296" s="20">
        <v>0</v>
      </c>
      <c r="K2296" s="20">
        <v>10290</v>
      </c>
      <c r="L2296" s="20">
        <v>8892</v>
      </c>
      <c r="M2296" s="23">
        <v>2.990562815733118</v>
      </c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</row>
    <row r="2297" spans="1:39" ht="12.75">
      <c r="A2297" s="18" t="s">
        <v>4034</v>
      </c>
      <c r="B2297" s="18" t="s">
        <v>3862</v>
      </c>
      <c r="C2297" s="20">
        <v>1627.3797307560292</v>
      </c>
      <c r="D2297" s="20">
        <v>6.835848591096578</v>
      </c>
      <c r="E2297" s="20">
        <v>0</v>
      </c>
      <c r="F2297" s="20">
        <v>6.835848591096578</v>
      </c>
      <c r="G2297" s="20">
        <v>1620.5438821649325</v>
      </c>
      <c r="H2297" s="20">
        <v>21137</v>
      </c>
      <c r="I2297" s="20">
        <v>10030</v>
      </c>
      <c r="J2297" s="20">
        <v>0</v>
      </c>
      <c r="K2297" s="20">
        <v>10030</v>
      </c>
      <c r="L2297" s="20">
        <v>11107</v>
      </c>
      <c r="M2297" s="23">
        <v>6.853871790970468</v>
      </c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</row>
    <row r="2298" spans="1:39" ht="12.75">
      <c r="A2298" s="18" t="s">
        <v>4035</v>
      </c>
      <c r="B2298" s="18" t="s">
        <v>5137</v>
      </c>
      <c r="C2298" s="20">
        <v>3018.1485598609725</v>
      </c>
      <c r="D2298" s="20">
        <v>43.2642335326775</v>
      </c>
      <c r="E2298" s="20">
        <v>36.387452012418564</v>
      </c>
      <c r="F2298" s="20">
        <v>6.876781520258935</v>
      </c>
      <c r="G2298" s="20">
        <v>2974.884326328295</v>
      </c>
      <c r="H2298" s="20">
        <v>115367</v>
      </c>
      <c r="I2298" s="20">
        <v>72554</v>
      </c>
      <c r="J2298" s="20">
        <v>57525</v>
      </c>
      <c r="K2298" s="20">
        <v>15029</v>
      </c>
      <c r="L2298" s="20">
        <v>42813</v>
      </c>
      <c r="M2298" s="23">
        <v>14.391483938080134</v>
      </c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</row>
    <row r="2299" spans="1:39" ht="12.75">
      <c r="A2299" s="18" t="s">
        <v>4036</v>
      </c>
      <c r="B2299" s="18" t="s">
        <v>4358</v>
      </c>
      <c r="C2299" s="20">
        <v>5036.614938727634</v>
      </c>
      <c r="D2299" s="20">
        <v>34.76079356199032</v>
      </c>
      <c r="E2299" s="20">
        <v>0</v>
      </c>
      <c r="F2299" s="20">
        <v>34.76079356199032</v>
      </c>
      <c r="G2299" s="20">
        <v>5001.854145165643</v>
      </c>
      <c r="H2299" s="20">
        <v>100399</v>
      </c>
      <c r="I2299" s="20">
        <v>58411</v>
      </c>
      <c r="J2299" s="20">
        <v>0</v>
      </c>
      <c r="K2299" s="20">
        <v>58411</v>
      </c>
      <c r="L2299" s="20">
        <v>41988</v>
      </c>
      <c r="M2299" s="23">
        <v>8.394487080472338</v>
      </c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</row>
    <row r="2300" spans="1:39" ht="12.75">
      <c r="A2300" s="18" t="s">
        <v>4037</v>
      </c>
      <c r="B2300" s="18" t="s">
        <v>5138</v>
      </c>
      <c r="C2300" s="20">
        <v>1204.065482802463</v>
      </c>
      <c r="D2300" s="20">
        <v>0</v>
      </c>
      <c r="E2300" s="20">
        <v>0</v>
      </c>
      <c r="F2300" s="20">
        <v>0</v>
      </c>
      <c r="G2300" s="20">
        <v>1204.065482802463</v>
      </c>
      <c r="H2300" s="20">
        <v>1915</v>
      </c>
      <c r="I2300" s="20">
        <v>0</v>
      </c>
      <c r="J2300" s="20">
        <v>0</v>
      </c>
      <c r="K2300" s="20">
        <v>0</v>
      </c>
      <c r="L2300" s="20">
        <v>1915</v>
      </c>
      <c r="M2300" s="23">
        <v>1.5904450607975544</v>
      </c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</row>
    <row r="2301" spans="1:39" ht="12.75">
      <c r="A2301" s="18" t="s">
        <v>4038</v>
      </c>
      <c r="B2301" s="18" t="s">
        <v>2518</v>
      </c>
      <c r="C2301" s="20">
        <v>4528.595004310822</v>
      </c>
      <c r="D2301" s="20">
        <v>0</v>
      </c>
      <c r="E2301" s="20">
        <v>0</v>
      </c>
      <c r="F2301" s="20">
        <v>0</v>
      </c>
      <c r="G2301" s="20">
        <v>4528.595004310822</v>
      </c>
      <c r="H2301" s="20">
        <v>7935</v>
      </c>
      <c r="I2301" s="20">
        <v>0</v>
      </c>
      <c r="J2301" s="20">
        <v>0</v>
      </c>
      <c r="K2301" s="20">
        <v>0</v>
      </c>
      <c r="L2301" s="20">
        <v>7935</v>
      </c>
      <c r="M2301" s="23">
        <v>1.7521990799456744</v>
      </c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</row>
    <row r="2302" spans="1:39" ht="12.75">
      <c r="A2302" s="18" t="s">
        <v>4039</v>
      </c>
      <c r="B2302" s="18" t="s">
        <v>5139</v>
      </c>
      <c r="C2302" s="20">
        <v>10134.309767632576</v>
      </c>
      <c r="D2302" s="20">
        <v>2.3630052281994582</v>
      </c>
      <c r="E2302" s="20">
        <v>0</v>
      </c>
      <c r="F2302" s="20">
        <v>2.3630052281994582</v>
      </c>
      <c r="G2302" s="20">
        <v>10131.946762404377</v>
      </c>
      <c r="H2302" s="20">
        <v>7609</v>
      </c>
      <c r="I2302" s="20">
        <v>4330</v>
      </c>
      <c r="J2302" s="20">
        <v>0</v>
      </c>
      <c r="K2302" s="20">
        <v>4330</v>
      </c>
      <c r="L2302" s="20">
        <v>3279</v>
      </c>
      <c r="M2302" s="23">
        <v>0.3236298094426497</v>
      </c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</row>
    <row r="2303" spans="1:39" ht="12.75">
      <c r="A2303" s="18" t="s">
        <v>4040</v>
      </c>
      <c r="B2303" s="18" t="s">
        <v>5140</v>
      </c>
      <c r="C2303" s="20">
        <v>522.3450843303438</v>
      </c>
      <c r="D2303" s="20">
        <v>5.419955961270937</v>
      </c>
      <c r="E2303" s="20">
        <v>0</v>
      </c>
      <c r="F2303" s="20">
        <v>5.419955961270937</v>
      </c>
      <c r="G2303" s="20">
        <v>516.9251283690728</v>
      </c>
      <c r="H2303" s="20">
        <v>20411</v>
      </c>
      <c r="I2303" s="20">
        <v>8727</v>
      </c>
      <c r="J2303" s="20">
        <v>0</v>
      </c>
      <c r="K2303" s="20">
        <v>8727</v>
      </c>
      <c r="L2303" s="20">
        <v>11684</v>
      </c>
      <c r="M2303" s="23">
        <v>22.602886489313573</v>
      </c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</row>
    <row r="2304" spans="1:39" ht="12.75">
      <c r="A2304" s="18" t="s">
        <v>4041</v>
      </c>
      <c r="B2304" s="18" t="s">
        <v>1383</v>
      </c>
      <c r="C2304" s="20">
        <v>2785.1879259905336</v>
      </c>
      <c r="D2304" s="20">
        <v>66.00170425171034</v>
      </c>
      <c r="E2304" s="20">
        <v>58.69069684744322</v>
      </c>
      <c r="F2304" s="20">
        <v>7.311007404267116</v>
      </c>
      <c r="G2304" s="20">
        <v>2719.1862217388234</v>
      </c>
      <c r="H2304" s="20">
        <v>181269</v>
      </c>
      <c r="I2304" s="20">
        <v>141112</v>
      </c>
      <c r="J2304" s="20">
        <v>128780</v>
      </c>
      <c r="K2304" s="20">
        <v>12332</v>
      </c>
      <c r="L2304" s="20">
        <v>40157</v>
      </c>
      <c r="M2304" s="23">
        <v>14.768021284809622</v>
      </c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</row>
    <row r="2305" spans="1:39" ht="12.75">
      <c r="A2305" s="18" t="s">
        <v>4042</v>
      </c>
      <c r="B2305" s="18" t="s">
        <v>1384</v>
      </c>
      <c r="C2305" s="20">
        <v>1780.7794967013424</v>
      </c>
      <c r="D2305" s="20">
        <v>5.02085951583653</v>
      </c>
      <c r="E2305" s="20">
        <v>0</v>
      </c>
      <c r="F2305" s="20">
        <v>5.02085951583653</v>
      </c>
      <c r="G2305" s="20">
        <v>1775.758637185506</v>
      </c>
      <c r="H2305" s="20">
        <v>19009</v>
      </c>
      <c r="I2305" s="20">
        <v>7252</v>
      </c>
      <c r="J2305" s="20">
        <v>0</v>
      </c>
      <c r="K2305" s="20">
        <v>7252</v>
      </c>
      <c r="L2305" s="20">
        <v>11757</v>
      </c>
      <c r="M2305" s="23">
        <v>6.620832219988125</v>
      </c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</row>
    <row r="2306" spans="1:39" ht="12.75">
      <c r="A2306" s="18" t="s">
        <v>4043</v>
      </c>
      <c r="B2306" s="18" t="s">
        <v>5141</v>
      </c>
      <c r="C2306" s="20">
        <v>1639.5876398121538</v>
      </c>
      <c r="D2306" s="20">
        <v>22.61460359159272</v>
      </c>
      <c r="E2306" s="20">
        <v>0</v>
      </c>
      <c r="F2306" s="20">
        <v>22.61460359159272</v>
      </c>
      <c r="G2306" s="20">
        <v>1616.9730362205612</v>
      </c>
      <c r="H2306" s="20">
        <v>75726</v>
      </c>
      <c r="I2306" s="20">
        <v>39136</v>
      </c>
      <c r="J2306" s="20">
        <v>0</v>
      </c>
      <c r="K2306" s="20">
        <v>39136</v>
      </c>
      <c r="L2306" s="20">
        <v>36590</v>
      </c>
      <c r="M2306" s="23">
        <v>22.628701394751637</v>
      </c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</row>
    <row r="2307" spans="1:39" ht="12.75">
      <c r="A2307" s="18" t="s">
        <v>4044</v>
      </c>
      <c r="B2307" s="18" t="s">
        <v>5142</v>
      </c>
      <c r="C2307" s="20">
        <v>5944.174606263415</v>
      </c>
      <c r="D2307" s="20">
        <v>22.00498727216637</v>
      </c>
      <c r="E2307" s="20">
        <v>0</v>
      </c>
      <c r="F2307" s="20">
        <v>22.00498727216637</v>
      </c>
      <c r="G2307" s="20">
        <v>5922.169618991248</v>
      </c>
      <c r="H2307" s="20">
        <v>63775</v>
      </c>
      <c r="I2307" s="20">
        <v>41153</v>
      </c>
      <c r="J2307" s="20">
        <v>0</v>
      </c>
      <c r="K2307" s="20">
        <v>41153</v>
      </c>
      <c r="L2307" s="20">
        <v>22622</v>
      </c>
      <c r="M2307" s="23">
        <v>3.8198838357239278</v>
      </c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</row>
    <row r="2308" spans="1:39" ht="12.75">
      <c r="A2308" s="18" t="s">
        <v>4045</v>
      </c>
      <c r="B2308" s="18" t="s">
        <v>2570</v>
      </c>
      <c r="C2308" s="20">
        <v>8135.737324772693</v>
      </c>
      <c r="D2308" s="20">
        <v>1.5403755917487036</v>
      </c>
      <c r="E2308" s="20">
        <v>0</v>
      </c>
      <c r="F2308" s="20">
        <v>1.5403755917487036</v>
      </c>
      <c r="G2308" s="20">
        <v>8134.196949180944</v>
      </c>
      <c r="H2308" s="20">
        <v>7422</v>
      </c>
      <c r="I2308" s="20">
        <v>3189</v>
      </c>
      <c r="J2308" s="20">
        <v>0</v>
      </c>
      <c r="K2308" s="20">
        <v>3189</v>
      </c>
      <c r="L2308" s="20">
        <v>4233</v>
      </c>
      <c r="M2308" s="23">
        <v>0.5203955628866637</v>
      </c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</row>
    <row r="2309" spans="1:39" ht="12.75">
      <c r="A2309" s="18" t="s">
        <v>4046</v>
      </c>
      <c r="B2309" s="18" t="s">
        <v>2200</v>
      </c>
      <c r="C2309" s="20">
        <v>4553.995458288883</v>
      </c>
      <c r="D2309" s="20">
        <v>91.882763389708</v>
      </c>
      <c r="E2309" s="20">
        <v>68.49999440152926</v>
      </c>
      <c r="F2309" s="20">
        <v>23.382768988178732</v>
      </c>
      <c r="G2309" s="20">
        <v>4462.112694899175</v>
      </c>
      <c r="H2309" s="20">
        <v>322959</v>
      </c>
      <c r="I2309" s="20">
        <v>260514</v>
      </c>
      <c r="J2309" s="20">
        <v>224049</v>
      </c>
      <c r="K2309" s="20">
        <v>36465</v>
      </c>
      <c r="L2309" s="20">
        <v>62445</v>
      </c>
      <c r="M2309" s="23">
        <v>13.994491907697324</v>
      </c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</row>
    <row r="2310" spans="1:39" ht="12.75">
      <c r="A2310" s="18" t="s">
        <v>4047</v>
      </c>
      <c r="B2310" s="18" t="s">
        <v>2526</v>
      </c>
      <c r="C2310" s="20">
        <v>979.5637687051664</v>
      </c>
      <c r="D2310" s="20">
        <v>17.941082852347478</v>
      </c>
      <c r="E2310" s="20">
        <v>0</v>
      </c>
      <c r="F2310" s="20">
        <v>17.941082852347478</v>
      </c>
      <c r="G2310" s="20">
        <v>961.6226858528189</v>
      </c>
      <c r="H2310" s="20">
        <v>44479</v>
      </c>
      <c r="I2310" s="20">
        <v>27640</v>
      </c>
      <c r="J2310" s="20">
        <v>0</v>
      </c>
      <c r="K2310" s="20">
        <v>27640</v>
      </c>
      <c r="L2310" s="20">
        <v>16839</v>
      </c>
      <c r="M2310" s="23">
        <v>17.51102615166183</v>
      </c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</row>
    <row r="2311" spans="1:39" ht="12.75">
      <c r="A2311" s="18" t="s">
        <v>4048</v>
      </c>
      <c r="B2311" s="18" t="s">
        <v>2915</v>
      </c>
      <c r="C2311" s="20">
        <v>2292.171057605175</v>
      </c>
      <c r="D2311" s="20">
        <v>30.261794143845176</v>
      </c>
      <c r="E2311" s="20">
        <v>0</v>
      </c>
      <c r="F2311" s="20">
        <v>30.261794143845176</v>
      </c>
      <c r="G2311" s="20">
        <v>2261.90926346133</v>
      </c>
      <c r="H2311" s="20">
        <v>103069</v>
      </c>
      <c r="I2311" s="20">
        <v>65349</v>
      </c>
      <c r="J2311" s="20">
        <v>0</v>
      </c>
      <c r="K2311" s="20">
        <v>65349</v>
      </c>
      <c r="L2311" s="20">
        <v>37720</v>
      </c>
      <c r="M2311" s="23">
        <v>16.67617733802383</v>
      </c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</row>
    <row r="2312" spans="1:39" ht="12.75">
      <c r="A2312" s="18" t="s">
        <v>4049</v>
      </c>
      <c r="B2312" s="18" t="s">
        <v>5143</v>
      </c>
      <c r="C2312" s="20">
        <v>9887.07168243312</v>
      </c>
      <c r="D2312" s="20">
        <v>11.570199224476669</v>
      </c>
      <c r="E2312" s="20">
        <v>0</v>
      </c>
      <c r="F2312" s="20">
        <v>11.570199224476669</v>
      </c>
      <c r="G2312" s="20">
        <v>9875.501483208642</v>
      </c>
      <c r="H2312" s="20">
        <v>31615</v>
      </c>
      <c r="I2312" s="20">
        <v>18864</v>
      </c>
      <c r="J2312" s="20">
        <v>0</v>
      </c>
      <c r="K2312" s="20">
        <v>18864</v>
      </c>
      <c r="L2312" s="20">
        <v>12751</v>
      </c>
      <c r="M2312" s="23">
        <v>1.291174936450628</v>
      </c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</row>
    <row r="2313" spans="1:39" ht="12.75">
      <c r="A2313" s="18" t="s">
        <v>4050</v>
      </c>
      <c r="B2313" s="18" t="s">
        <v>1394</v>
      </c>
      <c r="C2313" s="20">
        <v>1183.951735776892</v>
      </c>
      <c r="D2313" s="20">
        <v>87.19632408272918</v>
      </c>
      <c r="E2313" s="20">
        <v>58.84499456176136</v>
      </c>
      <c r="F2313" s="20">
        <v>28.351329520967816</v>
      </c>
      <c r="G2313" s="20">
        <v>1096.7554116941628</v>
      </c>
      <c r="H2313" s="20">
        <v>284834</v>
      </c>
      <c r="I2313" s="20">
        <v>241260</v>
      </c>
      <c r="J2313" s="20">
        <v>187526</v>
      </c>
      <c r="K2313" s="20">
        <v>53734</v>
      </c>
      <c r="L2313" s="20">
        <v>43574</v>
      </c>
      <c r="M2313" s="23">
        <v>39.72991565429438</v>
      </c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</row>
    <row r="2314" spans="1:39" ht="12.75">
      <c r="A2314" s="18" t="s">
        <v>4051</v>
      </c>
      <c r="B2314" s="18" t="s">
        <v>5078</v>
      </c>
      <c r="C2314" s="20">
        <v>2032.376483643006</v>
      </c>
      <c r="D2314" s="20">
        <v>3.8883163004687655</v>
      </c>
      <c r="E2314" s="20">
        <v>0</v>
      </c>
      <c r="F2314" s="20">
        <v>3.8883163004687655</v>
      </c>
      <c r="G2314" s="20">
        <v>2028.4881673425373</v>
      </c>
      <c r="H2314" s="20">
        <v>10995</v>
      </c>
      <c r="I2314" s="20">
        <v>5790</v>
      </c>
      <c r="J2314" s="20">
        <v>0</v>
      </c>
      <c r="K2314" s="20">
        <v>5790</v>
      </c>
      <c r="L2314" s="20">
        <v>5205</v>
      </c>
      <c r="M2314" s="23">
        <v>2.5659503879773267</v>
      </c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</row>
    <row r="2315" spans="1:39" ht="12.75">
      <c r="A2315" s="18" t="s">
        <v>4052</v>
      </c>
      <c r="B2315" s="18" t="s">
        <v>5144</v>
      </c>
      <c r="C2315" s="20">
        <v>435.23086162781135</v>
      </c>
      <c r="D2315" s="20">
        <v>155.27748028662626</v>
      </c>
      <c r="E2315" s="20">
        <v>155.2023990026228</v>
      </c>
      <c r="F2315" s="20">
        <v>0.07508128400347028</v>
      </c>
      <c r="G2315" s="20">
        <v>279.9533813411851</v>
      </c>
      <c r="H2315" s="20">
        <v>660486</v>
      </c>
      <c r="I2315" s="20">
        <v>649010</v>
      </c>
      <c r="J2315" s="20">
        <v>648935</v>
      </c>
      <c r="K2315" s="20">
        <v>75</v>
      </c>
      <c r="L2315" s="20">
        <v>11476</v>
      </c>
      <c r="M2315" s="23">
        <v>40.99253934716351</v>
      </c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</row>
    <row r="2316" spans="1:39" ht="12.75">
      <c r="A2316" s="18" t="s">
        <v>4053</v>
      </c>
      <c r="B2316" s="18" t="s">
        <v>2537</v>
      </c>
      <c r="C2316" s="20">
        <v>741.02423906165</v>
      </c>
      <c r="D2316" s="20">
        <v>21.448170709341685</v>
      </c>
      <c r="E2316" s="20">
        <v>10.66152147901558</v>
      </c>
      <c r="F2316" s="20">
        <v>10.786649230326105</v>
      </c>
      <c r="G2316" s="20">
        <v>719.5760683523083</v>
      </c>
      <c r="H2316" s="20">
        <v>62380</v>
      </c>
      <c r="I2316" s="20">
        <v>47672</v>
      </c>
      <c r="J2316" s="20">
        <v>19953</v>
      </c>
      <c r="K2316" s="20">
        <v>27719</v>
      </c>
      <c r="L2316" s="20">
        <v>14708</v>
      </c>
      <c r="M2316" s="23">
        <v>20.43981261588995</v>
      </c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</row>
    <row r="2317" spans="1:39" ht="12.75">
      <c r="A2317" s="18" t="s">
        <v>4054</v>
      </c>
      <c r="B2317" s="18" t="s">
        <v>2225</v>
      </c>
      <c r="C2317" s="20">
        <v>823.2062495921804</v>
      </c>
      <c r="D2317" s="20">
        <v>0</v>
      </c>
      <c r="E2317" s="20">
        <v>0</v>
      </c>
      <c r="F2317" s="20">
        <v>0</v>
      </c>
      <c r="G2317" s="20">
        <v>823.2062495921804</v>
      </c>
      <c r="H2317" s="20">
        <v>1934</v>
      </c>
      <c r="I2317" s="20">
        <v>0</v>
      </c>
      <c r="J2317" s="20">
        <v>0</v>
      </c>
      <c r="K2317" s="20">
        <v>0</v>
      </c>
      <c r="L2317" s="20">
        <v>1934</v>
      </c>
      <c r="M2317" s="23">
        <v>2.349350482893092</v>
      </c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</row>
    <row r="2318" spans="1:39" ht="12.75">
      <c r="A2318" s="18" t="s">
        <v>4055</v>
      </c>
      <c r="B2318" s="18" t="s">
        <v>5145</v>
      </c>
      <c r="C2318" s="20">
        <v>1102.1435965270948</v>
      </c>
      <c r="D2318" s="20">
        <v>3.050399364013725</v>
      </c>
      <c r="E2318" s="20">
        <v>0</v>
      </c>
      <c r="F2318" s="20">
        <v>3.050399364013725</v>
      </c>
      <c r="G2318" s="20">
        <v>1099.0931971630812</v>
      </c>
      <c r="H2318" s="20">
        <v>24262</v>
      </c>
      <c r="I2318" s="20">
        <v>5889</v>
      </c>
      <c r="J2318" s="20">
        <v>0</v>
      </c>
      <c r="K2318" s="20">
        <v>5889</v>
      </c>
      <c r="L2318" s="20">
        <v>18373</v>
      </c>
      <c r="M2318" s="23">
        <v>16.716507796994264</v>
      </c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</row>
    <row r="2319" spans="1:39" ht="12.75">
      <c r="A2319" s="18" t="s">
        <v>4056</v>
      </c>
      <c r="B2319" s="18" t="s">
        <v>5146</v>
      </c>
      <c r="C2319" s="20">
        <v>3215.2540806094844</v>
      </c>
      <c r="D2319" s="20">
        <v>29.536312646404834</v>
      </c>
      <c r="E2319" s="20">
        <v>0</v>
      </c>
      <c r="F2319" s="20">
        <v>29.536312646404834</v>
      </c>
      <c r="G2319" s="20">
        <v>3185.7177679630795</v>
      </c>
      <c r="H2319" s="20">
        <v>70548</v>
      </c>
      <c r="I2319" s="20">
        <v>49253</v>
      </c>
      <c r="J2319" s="20">
        <v>0</v>
      </c>
      <c r="K2319" s="20">
        <v>49253</v>
      </c>
      <c r="L2319" s="20">
        <v>21295</v>
      </c>
      <c r="M2319" s="23">
        <v>6.684521841247676</v>
      </c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</row>
    <row r="2320" spans="1:39" ht="12.75">
      <c r="A2320" s="18" t="s">
        <v>4057</v>
      </c>
      <c r="B2320" s="18" t="s">
        <v>2549</v>
      </c>
      <c r="C2320" s="20">
        <v>2036.550560947462</v>
      </c>
      <c r="D2320" s="20">
        <v>6.35405346655377</v>
      </c>
      <c r="E2320" s="20">
        <v>0</v>
      </c>
      <c r="F2320" s="20">
        <v>6.35405346655377</v>
      </c>
      <c r="G2320" s="20">
        <v>2030.1965074809082</v>
      </c>
      <c r="H2320" s="20">
        <v>24530</v>
      </c>
      <c r="I2320" s="20">
        <v>14278</v>
      </c>
      <c r="J2320" s="20">
        <v>0</v>
      </c>
      <c r="K2320" s="20">
        <v>14278</v>
      </c>
      <c r="L2320" s="20">
        <v>10252</v>
      </c>
      <c r="M2320" s="23">
        <v>5.049757480235646</v>
      </c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</row>
    <row r="2321" spans="1:39" ht="12.75">
      <c r="A2321" s="18" t="s">
        <v>4058</v>
      </c>
      <c r="B2321" s="18" t="s">
        <v>5147</v>
      </c>
      <c r="C2321" s="20">
        <v>3145.3329495485123</v>
      </c>
      <c r="D2321" s="20">
        <v>0</v>
      </c>
      <c r="E2321" s="20">
        <v>0</v>
      </c>
      <c r="F2321" s="20">
        <v>0</v>
      </c>
      <c r="G2321" s="20">
        <v>3145.3329495485123</v>
      </c>
      <c r="H2321" s="20">
        <v>7226</v>
      </c>
      <c r="I2321" s="20">
        <v>0</v>
      </c>
      <c r="J2321" s="20">
        <v>0</v>
      </c>
      <c r="K2321" s="20">
        <v>0</v>
      </c>
      <c r="L2321" s="20">
        <v>7226</v>
      </c>
      <c r="M2321" s="23">
        <v>2.2973720480171216</v>
      </c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</row>
    <row r="2322" spans="1:39" ht="12.75">
      <c r="A2322" s="18" t="s">
        <v>4059</v>
      </c>
      <c r="B2322" s="18" t="s">
        <v>5148</v>
      </c>
      <c r="C2322" s="20">
        <v>2381.0424947094452</v>
      </c>
      <c r="D2322" s="20">
        <v>11.4294092686737</v>
      </c>
      <c r="E2322" s="20">
        <v>0</v>
      </c>
      <c r="F2322" s="20">
        <v>11.4294092686737</v>
      </c>
      <c r="G2322" s="20">
        <v>2369.6130854407716</v>
      </c>
      <c r="H2322" s="20">
        <v>23791</v>
      </c>
      <c r="I2322" s="20">
        <v>15730</v>
      </c>
      <c r="J2322" s="20">
        <v>0</v>
      </c>
      <c r="K2322" s="20">
        <v>15730</v>
      </c>
      <c r="L2322" s="20">
        <v>8061</v>
      </c>
      <c r="M2322" s="23">
        <v>3.4018211874030793</v>
      </c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</row>
    <row r="2323" spans="1:39" ht="12.75">
      <c r="A2323" s="18" t="s">
        <v>4060</v>
      </c>
      <c r="B2323" s="18" t="s">
        <v>4284</v>
      </c>
      <c r="C2323" s="20">
        <v>723.7471128300347</v>
      </c>
      <c r="D2323" s="20">
        <v>109.59065256160925</v>
      </c>
      <c r="E2323" s="20">
        <v>109.59065256160925</v>
      </c>
      <c r="F2323" s="20">
        <v>0</v>
      </c>
      <c r="G2323" s="20">
        <v>614.1564602684255</v>
      </c>
      <c r="H2323" s="20">
        <v>445342</v>
      </c>
      <c r="I2323" s="20">
        <v>414750</v>
      </c>
      <c r="J2323" s="20">
        <v>414750</v>
      </c>
      <c r="K2323" s="20">
        <v>0</v>
      </c>
      <c r="L2323" s="20">
        <v>30592</v>
      </c>
      <c r="M2323" s="23">
        <v>49.81141122675702</v>
      </c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</row>
    <row r="2324" spans="1:39" ht="12.75">
      <c r="A2324" s="18" t="s">
        <v>4061</v>
      </c>
      <c r="B2324" s="18" t="s">
        <v>4821</v>
      </c>
      <c r="C2324" s="20">
        <v>1714.9161912792815</v>
      </c>
      <c r="D2324" s="20">
        <v>0</v>
      </c>
      <c r="E2324" s="20">
        <v>0</v>
      </c>
      <c r="F2324" s="20">
        <v>0</v>
      </c>
      <c r="G2324" s="20">
        <v>1714.9161912792815</v>
      </c>
      <c r="H2324" s="20">
        <v>1547</v>
      </c>
      <c r="I2324" s="20">
        <v>0</v>
      </c>
      <c r="J2324" s="20">
        <v>0</v>
      </c>
      <c r="K2324" s="20">
        <v>0</v>
      </c>
      <c r="L2324" s="20">
        <v>1547</v>
      </c>
      <c r="M2324" s="23">
        <v>0.9020848994643753</v>
      </c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</row>
    <row r="2325" spans="1:39" ht="12.75">
      <c r="A2325" s="18" t="s">
        <v>4062</v>
      </c>
      <c r="B2325" s="18" t="s">
        <v>5149</v>
      </c>
      <c r="C2325" s="20">
        <v>715.5632173523248</v>
      </c>
      <c r="D2325" s="20">
        <v>19.87668499490153</v>
      </c>
      <c r="E2325" s="20">
        <v>0.00485445327458414</v>
      </c>
      <c r="F2325" s="20">
        <v>19.871830541626945</v>
      </c>
      <c r="G2325" s="20">
        <v>695.6865323574234</v>
      </c>
      <c r="H2325" s="20">
        <v>84992</v>
      </c>
      <c r="I2325" s="20">
        <v>59867</v>
      </c>
      <c r="J2325" s="20">
        <v>8</v>
      </c>
      <c r="K2325" s="20">
        <v>59859</v>
      </c>
      <c r="L2325" s="20">
        <v>25125</v>
      </c>
      <c r="M2325" s="23">
        <v>36.11540375068165</v>
      </c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</row>
    <row r="2326" spans="1:39" ht="12.75">
      <c r="A2326" s="18"/>
      <c r="B2326" s="18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  <c r="M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</row>
    <row r="2327" spans="1:39" ht="12.75">
      <c r="A2327" s="21" t="s">
        <v>4063</v>
      </c>
      <c r="B2327" s="21" t="s">
        <v>4924</v>
      </c>
      <c r="C2327" s="22">
        <v>44816.52114928496</v>
      </c>
      <c r="D2327" s="22">
        <v>4255.963272101508</v>
      </c>
      <c r="E2327" s="22">
        <v>3453.1901503208696</v>
      </c>
      <c r="F2327" s="22">
        <v>802.773121780638</v>
      </c>
      <c r="G2327" s="22">
        <v>40560.557877183455</v>
      </c>
      <c r="H2327" s="22">
        <v>12281054</v>
      </c>
      <c r="I2327" s="22">
        <v>9464101</v>
      </c>
      <c r="J2327" s="22">
        <v>8210985</v>
      </c>
      <c r="K2327" s="22">
        <v>1253116</v>
      </c>
      <c r="L2327" s="22">
        <v>2816953</v>
      </c>
      <c r="M2327" s="7"/>
      <c r="O2327" s="21" t="s">
        <v>4063</v>
      </c>
      <c r="P2327" s="21" t="s">
        <v>4924</v>
      </c>
      <c r="Q2327" s="22">
        <v>44816.52114928496</v>
      </c>
      <c r="R2327" s="22">
        <v>4255.963272101508</v>
      </c>
      <c r="S2327" s="22">
        <v>3453.1901503208696</v>
      </c>
      <c r="T2327" s="22">
        <v>802.773121780638</v>
      </c>
      <c r="U2327" s="22">
        <v>40560.557877183455</v>
      </c>
      <c r="V2327" s="22">
        <v>12281054</v>
      </c>
      <c r="W2327" s="22">
        <v>9464101</v>
      </c>
      <c r="X2327" s="22">
        <v>8210985</v>
      </c>
      <c r="Y2327" s="22">
        <v>1253116</v>
      </c>
      <c r="Z2327" s="22">
        <v>2816953</v>
      </c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</row>
    <row r="2328" spans="1:39" ht="12.75">
      <c r="A2328" s="18" t="s">
        <v>4064</v>
      </c>
      <c r="B2328" s="18" t="s">
        <v>4341</v>
      </c>
      <c r="C2328" s="20">
        <v>520.006476079279</v>
      </c>
      <c r="D2328" s="20">
        <v>23.737407784499805</v>
      </c>
      <c r="E2328" s="20">
        <v>0</v>
      </c>
      <c r="F2328" s="20">
        <v>23.737407784499805</v>
      </c>
      <c r="G2328" s="20">
        <v>496.2690682947792</v>
      </c>
      <c r="H2328" s="20">
        <v>91292</v>
      </c>
      <c r="I2328" s="20">
        <v>36177</v>
      </c>
      <c r="J2328" s="20">
        <v>0</v>
      </c>
      <c r="K2328" s="20">
        <v>36177</v>
      </c>
      <c r="L2328" s="20">
        <v>55115</v>
      </c>
      <c r="M2328" s="23">
        <v>111.0587048864029</v>
      </c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</row>
    <row r="2329" spans="1:39" ht="12.75">
      <c r="A2329" s="18" t="s">
        <v>4065</v>
      </c>
      <c r="B2329" s="18" t="s">
        <v>5150</v>
      </c>
      <c r="C2329" s="20">
        <v>730.1684035439478</v>
      </c>
      <c r="D2329" s="20">
        <v>511.8070701349386</v>
      </c>
      <c r="E2329" s="20">
        <v>511.8070701349386</v>
      </c>
      <c r="F2329" s="20">
        <v>0</v>
      </c>
      <c r="G2329" s="20">
        <v>218.3613334090092</v>
      </c>
      <c r="H2329" s="20">
        <v>1281666</v>
      </c>
      <c r="I2329" s="20">
        <v>1247095</v>
      </c>
      <c r="J2329" s="20">
        <v>1247095</v>
      </c>
      <c r="K2329" s="20">
        <v>0</v>
      </c>
      <c r="L2329" s="20">
        <v>34571</v>
      </c>
      <c r="M2329" s="23">
        <v>158.3201543070155</v>
      </c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</row>
    <row r="2330" spans="1:39" ht="12.75">
      <c r="A2330" s="18" t="s">
        <v>4066</v>
      </c>
      <c r="B2330" s="18" t="s">
        <v>5151</v>
      </c>
      <c r="C2330" s="20">
        <v>653.9283627407488</v>
      </c>
      <c r="D2330" s="20">
        <v>14.034160323985432</v>
      </c>
      <c r="E2330" s="20">
        <v>1.1827537757824056</v>
      </c>
      <c r="F2330" s="20">
        <v>12.851406548203027</v>
      </c>
      <c r="G2330" s="20">
        <v>639.8942024167633</v>
      </c>
      <c r="H2330" s="20">
        <v>72392</v>
      </c>
      <c r="I2330" s="20">
        <v>26725</v>
      </c>
      <c r="J2330" s="20">
        <v>1986</v>
      </c>
      <c r="K2330" s="20">
        <v>24739</v>
      </c>
      <c r="L2330" s="20">
        <v>45667</v>
      </c>
      <c r="M2330" s="23">
        <v>71.36648500255839</v>
      </c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</row>
    <row r="2331" spans="1:39" ht="12.75">
      <c r="A2331" s="18" t="s">
        <v>4067</v>
      </c>
      <c r="B2331" s="18" t="s">
        <v>5094</v>
      </c>
      <c r="C2331" s="20">
        <v>434.2122893768439</v>
      </c>
      <c r="D2331" s="20">
        <v>89.15728189226766</v>
      </c>
      <c r="E2331" s="20">
        <v>86.69572929347686</v>
      </c>
      <c r="F2331" s="20">
        <v>2.4615525987908073</v>
      </c>
      <c r="G2331" s="20">
        <v>345.0550074845762</v>
      </c>
      <c r="H2331" s="20">
        <v>181412</v>
      </c>
      <c r="I2331" s="20">
        <v>133120</v>
      </c>
      <c r="J2331" s="20">
        <v>129881</v>
      </c>
      <c r="K2331" s="20">
        <v>3239</v>
      </c>
      <c r="L2331" s="20">
        <v>48292</v>
      </c>
      <c r="M2331" s="23">
        <v>139.954496971497</v>
      </c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</row>
    <row r="2332" spans="1:39" ht="12.75">
      <c r="A2332" s="18" t="s">
        <v>4068</v>
      </c>
      <c r="B2332" s="18" t="s">
        <v>5152</v>
      </c>
      <c r="C2332" s="20">
        <v>1014.5086928806371</v>
      </c>
      <c r="D2332" s="20">
        <v>5.304017037883886</v>
      </c>
      <c r="E2332" s="20">
        <v>0</v>
      </c>
      <c r="F2332" s="20">
        <v>5.304017037883886</v>
      </c>
      <c r="G2332" s="20">
        <v>1009.2046758427532</v>
      </c>
      <c r="H2332" s="20">
        <v>49984</v>
      </c>
      <c r="I2332" s="20">
        <v>7871</v>
      </c>
      <c r="J2332" s="20">
        <v>0</v>
      </c>
      <c r="K2332" s="20">
        <v>7871</v>
      </c>
      <c r="L2332" s="20">
        <v>42113</v>
      </c>
      <c r="M2332" s="23">
        <v>41.72889901132576</v>
      </c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</row>
    <row r="2333" spans="1:39" ht="12.75">
      <c r="A2333" s="18" t="s">
        <v>4069</v>
      </c>
      <c r="B2333" s="18" t="s">
        <v>5153</v>
      </c>
      <c r="C2333" s="20">
        <v>858.8785043048379</v>
      </c>
      <c r="D2333" s="20">
        <v>123.65309249870559</v>
      </c>
      <c r="E2333" s="20">
        <v>112.84934592487316</v>
      </c>
      <c r="F2333" s="20">
        <v>10.80374657383244</v>
      </c>
      <c r="G2333" s="20">
        <v>735.2254118061323</v>
      </c>
      <c r="H2333" s="20">
        <v>373638</v>
      </c>
      <c r="I2333" s="20">
        <v>272203</v>
      </c>
      <c r="J2333" s="20">
        <v>251202</v>
      </c>
      <c r="K2333" s="20">
        <v>21001</v>
      </c>
      <c r="L2333" s="20">
        <v>101435</v>
      </c>
      <c r="M2333" s="23">
        <v>137.96449139430297</v>
      </c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</row>
    <row r="2334" spans="1:39" ht="12.75">
      <c r="A2334" s="18" t="s">
        <v>4070</v>
      </c>
      <c r="B2334" s="18" t="s">
        <v>5154</v>
      </c>
      <c r="C2334" s="20">
        <v>525.8012952158558</v>
      </c>
      <c r="D2334" s="20">
        <v>45.03476495882421</v>
      </c>
      <c r="E2334" s="20">
        <v>37.57106833879474</v>
      </c>
      <c r="F2334" s="20">
        <v>7.463696620029475</v>
      </c>
      <c r="G2334" s="20">
        <v>480.7665302570316</v>
      </c>
      <c r="H2334" s="20">
        <v>129144</v>
      </c>
      <c r="I2334" s="20">
        <v>95559</v>
      </c>
      <c r="J2334" s="20">
        <v>82520</v>
      </c>
      <c r="K2334" s="20">
        <v>13039</v>
      </c>
      <c r="L2334" s="20">
        <v>33585</v>
      </c>
      <c r="M2334" s="23">
        <v>69.85719239241654</v>
      </c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</row>
    <row r="2335" spans="1:39" ht="12.75">
      <c r="A2335" s="18" t="s">
        <v>4071</v>
      </c>
      <c r="B2335" s="18" t="s">
        <v>752</v>
      </c>
      <c r="C2335" s="20">
        <v>1150.663404495688</v>
      </c>
      <c r="D2335" s="20">
        <v>10.16181858406567</v>
      </c>
      <c r="E2335" s="20">
        <v>0</v>
      </c>
      <c r="F2335" s="20">
        <v>10.16181858406567</v>
      </c>
      <c r="G2335" s="20">
        <v>1140.5015859116222</v>
      </c>
      <c r="H2335" s="20">
        <v>62761</v>
      </c>
      <c r="I2335" s="20">
        <v>17499</v>
      </c>
      <c r="J2335" s="20">
        <v>0</v>
      </c>
      <c r="K2335" s="20">
        <v>17499</v>
      </c>
      <c r="L2335" s="20">
        <v>45262</v>
      </c>
      <c r="M2335" s="23">
        <v>39.6860474015223</v>
      </c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</row>
    <row r="2336" spans="1:39" ht="12.75">
      <c r="A2336" s="18" t="s">
        <v>4072</v>
      </c>
      <c r="B2336" s="18" t="s">
        <v>5155</v>
      </c>
      <c r="C2336" s="20">
        <v>607.3755064202876</v>
      </c>
      <c r="D2336" s="20">
        <v>266.11085435366044</v>
      </c>
      <c r="E2336" s="20">
        <v>263.47881017439045</v>
      </c>
      <c r="F2336" s="20">
        <v>2.6320441792699825</v>
      </c>
      <c r="G2336" s="20">
        <v>341.2646520666272</v>
      </c>
      <c r="H2336" s="20">
        <v>597635</v>
      </c>
      <c r="I2336" s="20">
        <v>537817</v>
      </c>
      <c r="J2336" s="20">
        <v>531910</v>
      </c>
      <c r="K2336" s="20">
        <v>5907</v>
      </c>
      <c r="L2336" s="20">
        <v>59818</v>
      </c>
      <c r="M2336" s="23">
        <v>175.2833164459159</v>
      </c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</row>
    <row r="2337" spans="1:39" ht="12.75">
      <c r="A2337" s="18" t="s">
        <v>4073</v>
      </c>
      <c r="B2337" s="18" t="s">
        <v>1354</v>
      </c>
      <c r="C2337" s="20">
        <v>788.5321956468608</v>
      </c>
      <c r="D2337" s="20">
        <v>69.93590330166916</v>
      </c>
      <c r="E2337" s="20">
        <v>28.836572531277113</v>
      </c>
      <c r="F2337" s="20">
        <v>41.099330770392044</v>
      </c>
      <c r="G2337" s="20">
        <v>718.5962923451916</v>
      </c>
      <c r="H2337" s="20">
        <v>174083</v>
      </c>
      <c r="I2337" s="20">
        <v>92707</v>
      </c>
      <c r="J2337" s="20">
        <v>33466</v>
      </c>
      <c r="K2337" s="20">
        <v>59241</v>
      </c>
      <c r="L2337" s="20">
        <v>81376</v>
      </c>
      <c r="M2337" s="23">
        <v>113.24300009178097</v>
      </c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</row>
    <row r="2338" spans="1:39" ht="12.75">
      <c r="A2338" s="18" t="s">
        <v>4074</v>
      </c>
      <c r="B2338" s="18" t="s">
        <v>5156</v>
      </c>
      <c r="C2338" s="20">
        <v>688.0214583591538</v>
      </c>
      <c r="D2338" s="20">
        <v>64.73803172441006</v>
      </c>
      <c r="E2338" s="20">
        <v>38.45463057236062</v>
      </c>
      <c r="F2338" s="20">
        <v>26.283401152049446</v>
      </c>
      <c r="G2338" s="20">
        <v>623.2834266347438</v>
      </c>
      <c r="H2338" s="20">
        <v>152598</v>
      </c>
      <c r="I2338" s="20">
        <v>103188</v>
      </c>
      <c r="J2338" s="20">
        <v>69184</v>
      </c>
      <c r="K2338" s="20">
        <v>34004</v>
      </c>
      <c r="L2338" s="20">
        <v>49410</v>
      </c>
      <c r="M2338" s="23">
        <v>79.27372666842177</v>
      </c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</row>
    <row r="2339" spans="1:39" ht="12.75">
      <c r="A2339" s="18" t="s">
        <v>4075</v>
      </c>
      <c r="B2339" s="18" t="s">
        <v>5157</v>
      </c>
      <c r="C2339" s="20">
        <v>397.1635162720517</v>
      </c>
      <c r="D2339" s="20">
        <v>1.6137024308559906</v>
      </c>
      <c r="E2339" s="20">
        <v>0</v>
      </c>
      <c r="F2339" s="20">
        <v>1.6137024308559906</v>
      </c>
      <c r="G2339" s="20">
        <v>395.5498138411957</v>
      </c>
      <c r="H2339" s="20">
        <v>5974</v>
      </c>
      <c r="I2339" s="20">
        <v>3397</v>
      </c>
      <c r="J2339" s="20">
        <v>0</v>
      </c>
      <c r="K2339" s="20">
        <v>3397</v>
      </c>
      <c r="L2339" s="20">
        <v>2577</v>
      </c>
      <c r="M2339" s="23">
        <v>6.514982209129814</v>
      </c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</row>
    <row r="2340" spans="1:39" ht="12.75">
      <c r="A2340" s="18" t="s">
        <v>4076</v>
      </c>
      <c r="B2340" s="18" t="s">
        <v>3661</v>
      </c>
      <c r="C2340" s="20">
        <v>381.03629932590553</v>
      </c>
      <c r="D2340" s="20">
        <v>15.66832072519115</v>
      </c>
      <c r="E2340" s="20">
        <v>11.237026509338056</v>
      </c>
      <c r="F2340" s="20">
        <v>4.431294215853093</v>
      </c>
      <c r="G2340" s="20">
        <v>365.36797860071437</v>
      </c>
      <c r="H2340" s="20">
        <v>58802</v>
      </c>
      <c r="I2340" s="20">
        <v>29212</v>
      </c>
      <c r="J2340" s="20">
        <v>18196</v>
      </c>
      <c r="K2340" s="20">
        <v>11016</v>
      </c>
      <c r="L2340" s="20">
        <v>29590</v>
      </c>
      <c r="M2340" s="23">
        <v>80.98684540808345</v>
      </c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</row>
    <row r="2341" spans="1:39" ht="12.75">
      <c r="A2341" s="18" t="s">
        <v>4077</v>
      </c>
      <c r="B2341" s="18" t="s">
        <v>5158</v>
      </c>
      <c r="C2341" s="20">
        <v>1107.5310118598777</v>
      </c>
      <c r="D2341" s="20">
        <v>28.84886831740472</v>
      </c>
      <c r="E2341" s="20">
        <v>21.396405318469974</v>
      </c>
      <c r="F2341" s="20">
        <v>7.452462998934746</v>
      </c>
      <c r="G2341" s="20">
        <v>1078.6821435424729</v>
      </c>
      <c r="H2341" s="20">
        <v>135758</v>
      </c>
      <c r="I2341" s="20">
        <v>87322</v>
      </c>
      <c r="J2341" s="20">
        <v>71301</v>
      </c>
      <c r="K2341" s="20">
        <v>16021</v>
      </c>
      <c r="L2341" s="20">
        <v>48436</v>
      </c>
      <c r="M2341" s="23">
        <v>44.90294039811631</v>
      </c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</row>
    <row r="2342" spans="1:39" ht="12.75">
      <c r="A2342" s="18" t="s">
        <v>4078</v>
      </c>
      <c r="B2342" s="18" t="s">
        <v>5159</v>
      </c>
      <c r="C2342" s="20">
        <v>755.9673080197514</v>
      </c>
      <c r="D2342" s="20">
        <v>282.0631939931884</v>
      </c>
      <c r="E2342" s="20">
        <v>264.2992004225494</v>
      </c>
      <c r="F2342" s="20">
        <v>17.763993570638995</v>
      </c>
      <c r="G2342" s="20">
        <v>473.904114026563</v>
      </c>
      <c r="H2342" s="20">
        <v>433501</v>
      </c>
      <c r="I2342" s="20">
        <v>350945</v>
      </c>
      <c r="J2342" s="20">
        <v>337454</v>
      </c>
      <c r="K2342" s="20">
        <v>13491</v>
      </c>
      <c r="L2342" s="20">
        <v>82556</v>
      </c>
      <c r="M2342" s="23">
        <v>174.20401629046128</v>
      </c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</row>
    <row r="2343" spans="1:39" ht="12.75">
      <c r="A2343" s="18" t="s">
        <v>4079</v>
      </c>
      <c r="B2343" s="18" t="s">
        <v>5160</v>
      </c>
      <c r="C2343" s="20">
        <v>602.4383876713181</v>
      </c>
      <c r="D2343" s="20">
        <v>4.2124175625185085</v>
      </c>
      <c r="E2343" s="20">
        <v>0</v>
      </c>
      <c r="F2343" s="20">
        <v>4.2124175625185085</v>
      </c>
      <c r="G2343" s="20">
        <v>598.2259701087995</v>
      </c>
      <c r="H2343" s="20">
        <v>41765</v>
      </c>
      <c r="I2343" s="20">
        <v>9001</v>
      </c>
      <c r="J2343" s="20">
        <v>0</v>
      </c>
      <c r="K2343" s="20">
        <v>9001</v>
      </c>
      <c r="L2343" s="20">
        <v>32764</v>
      </c>
      <c r="M2343" s="23">
        <v>54.76860189476763</v>
      </c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</row>
    <row r="2344" spans="1:39" ht="12.75">
      <c r="A2344" s="18" t="s">
        <v>4080</v>
      </c>
      <c r="B2344" s="18" t="s">
        <v>5161</v>
      </c>
      <c r="C2344" s="20">
        <v>1147.3134081829564</v>
      </c>
      <c r="D2344" s="20">
        <v>29.544416915412512</v>
      </c>
      <c r="E2344" s="20">
        <v>0</v>
      </c>
      <c r="F2344" s="20">
        <v>29.544416915412512</v>
      </c>
      <c r="G2344" s="20">
        <v>1117.768991267544</v>
      </c>
      <c r="H2344" s="20">
        <v>83382</v>
      </c>
      <c r="I2344" s="20">
        <v>38298</v>
      </c>
      <c r="J2344" s="20">
        <v>0</v>
      </c>
      <c r="K2344" s="20">
        <v>38298</v>
      </c>
      <c r="L2344" s="20">
        <v>45084</v>
      </c>
      <c r="M2344" s="23">
        <v>40.33391546215197</v>
      </c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</row>
    <row r="2345" spans="1:39" ht="12.75">
      <c r="A2345" s="18" t="s">
        <v>4081</v>
      </c>
      <c r="B2345" s="18" t="s">
        <v>4871</v>
      </c>
      <c r="C2345" s="20">
        <v>890.8635575462945</v>
      </c>
      <c r="D2345" s="20">
        <v>10.588687691433915</v>
      </c>
      <c r="E2345" s="20">
        <v>0</v>
      </c>
      <c r="F2345" s="20">
        <v>10.588687691433915</v>
      </c>
      <c r="G2345" s="20">
        <v>880.2748698548606</v>
      </c>
      <c r="H2345" s="20">
        <v>37914</v>
      </c>
      <c r="I2345" s="20">
        <v>18760</v>
      </c>
      <c r="J2345" s="20">
        <v>0</v>
      </c>
      <c r="K2345" s="20">
        <v>18760</v>
      </c>
      <c r="L2345" s="20">
        <v>19154</v>
      </c>
      <c r="M2345" s="23">
        <v>21.75911258622901</v>
      </c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</row>
    <row r="2346" spans="1:39" ht="12.75">
      <c r="A2346" s="18" t="s">
        <v>4082</v>
      </c>
      <c r="B2346" s="18" t="s">
        <v>4613</v>
      </c>
      <c r="C2346" s="20">
        <v>485.5453709720451</v>
      </c>
      <c r="D2346" s="20">
        <v>19.58082319141403</v>
      </c>
      <c r="E2346" s="20">
        <v>0</v>
      </c>
      <c r="F2346" s="20">
        <v>19.58082319141403</v>
      </c>
      <c r="G2346" s="20">
        <v>465.96454778063105</v>
      </c>
      <c r="H2346" s="20">
        <v>64151</v>
      </c>
      <c r="I2346" s="20">
        <v>35716</v>
      </c>
      <c r="J2346" s="20">
        <v>0</v>
      </c>
      <c r="K2346" s="20">
        <v>35716</v>
      </c>
      <c r="L2346" s="20">
        <v>28435</v>
      </c>
      <c r="M2346" s="23">
        <v>61.023955868391006</v>
      </c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</row>
    <row r="2347" spans="1:39" ht="12.75">
      <c r="A2347" s="18" t="s">
        <v>4083</v>
      </c>
      <c r="B2347" s="18" t="s">
        <v>2510</v>
      </c>
      <c r="C2347" s="20">
        <v>1012.7214189381979</v>
      </c>
      <c r="D2347" s="20">
        <v>24.711510031108194</v>
      </c>
      <c r="E2347" s="20">
        <v>0</v>
      </c>
      <c r="F2347" s="20">
        <v>24.711510031108194</v>
      </c>
      <c r="G2347" s="20">
        <v>988.0099089070898</v>
      </c>
      <c r="H2347" s="20">
        <v>90366</v>
      </c>
      <c r="I2347" s="20">
        <v>31079</v>
      </c>
      <c r="J2347" s="20">
        <v>0</v>
      </c>
      <c r="K2347" s="20">
        <v>31079</v>
      </c>
      <c r="L2347" s="20">
        <v>59287</v>
      </c>
      <c r="M2347" s="23">
        <v>60.00648319972995</v>
      </c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</row>
    <row r="2348" spans="1:39" ht="12.75">
      <c r="A2348" s="18" t="s">
        <v>4084</v>
      </c>
      <c r="B2348" s="18" t="s">
        <v>4873</v>
      </c>
      <c r="C2348" s="20">
        <v>550.1652954274393</v>
      </c>
      <c r="D2348" s="20">
        <v>85.25267481417903</v>
      </c>
      <c r="E2348" s="20">
        <v>59.566780296317404</v>
      </c>
      <c r="F2348" s="20">
        <v>25.68589451786163</v>
      </c>
      <c r="G2348" s="20">
        <v>464.91262061326034</v>
      </c>
      <c r="H2348" s="20">
        <v>213674</v>
      </c>
      <c r="I2348" s="20">
        <v>160727</v>
      </c>
      <c r="J2348" s="20">
        <v>113072</v>
      </c>
      <c r="K2348" s="20">
        <v>47655</v>
      </c>
      <c r="L2348" s="20">
        <v>52947</v>
      </c>
      <c r="M2348" s="23">
        <v>113.88591673454312</v>
      </c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</row>
    <row r="2349" spans="1:39" ht="12.75">
      <c r="A2349" s="18" t="s">
        <v>4085</v>
      </c>
      <c r="B2349" s="18" t="s">
        <v>5162</v>
      </c>
      <c r="C2349" s="20">
        <v>525.2883559916958</v>
      </c>
      <c r="D2349" s="20">
        <v>110.4930607920562</v>
      </c>
      <c r="E2349" s="20">
        <v>105.32144527031541</v>
      </c>
      <c r="F2349" s="20">
        <v>5.171615521740792</v>
      </c>
      <c r="G2349" s="20">
        <v>414.79529519963955</v>
      </c>
      <c r="H2349" s="20">
        <v>251798</v>
      </c>
      <c r="I2349" s="20">
        <v>214900</v>
      </c>
      <c r="J2349" s="20">
        <v>204643</v>
      </c>
      <c r="K2349" s="20">
        <v>10257</v>
      </c>
      <c r="L2349" s="20">
        <v>36898</v>
      </c>
      <c r="M2349" s="23">
        <v>88.95472158680373</v>
      </c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</row>
    <row r="2350" spans="1:39" ht="12.75">
      <c r="A2350" s="18" t="s">
        <v>4086</v>
      </c>
      <c r="B2350" s="18" t="s">
        <v>2858</v>
      </c>
      <c r="C2350" s="20">
        <v>184.21004072211778</v>
      </c>
      <c r="D2350" s="20">
        <v>157.13505673567457</v>
      </c>
      <c r="E2350" s="20">
        <v>157.13505673567457</v>
      </c>
      <c r="F2350" s="20">
        <v>0</v>
      </c>
      <c r="G2350" s="20">
        <v>27.074983986443208</v>
      </c>
      <c r="H2350" s="20">
        <v>550864</v>
      </c>
      <c r="I2350" s="20">
        <v>544895</v>
      </c>
      <c r="J2350" s="20">
        <v>544895</v>
      </c>
      <c r="K2350" s="20">
        <v>0</v>
      </c>
      <c r="L2350" s="20">
        <v>5969</v>
      </c>
      <c r="M2350" s="23">
        <v>220.46181090961144</v>
      </c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</row>
    <row r="2351" spans="1:39" ht="12.75">
      <c r="A2351" s="18" t="s">
        <v>4087</v>
      </c>
      <c r="B2351" s="18" t="s">
        <v>2183</v>
      </c>
      <c r="C2351" s="20">
        <v>828.6503341900924</v>
      </c>
      <c r="D2351" s="20">
        <v>12.98390806461639</v>
      </c>
      <c r="E2351" s="20">
        <v>0</v>
      </c>
      <c r="F2351" s="20">
        <v>12.98390806461639</v>
      </c>
      <c r="G2351" s="20">
        <v>815.666426125476</v>
      </c>
      <c r="H2351" s="20">
        <v>35112</v>
      </c>
      <c r="I2351" s="20">
        <v>18415</v>
      </c>
      <c r="J2351" s="20">
        <v>0</v>
      </c>
      <c r="K2351" s="20">
        <v>18415</v>
      </c>
      <c r="L2351" s="20">
        <v>16697</v>
      </c>
      <c r="M2351" s="23">
        <v>20.470377920681337</v>
      </c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</row>
    <row r="2352" spans="1:39" ht="12.75">
      <c r="A2352" s="18" t="s">
        <v>4088</v>
      </c>
      <c r="B2352" s="18" t="s">
        <v>2494</v>
      </c>
      <c r="C2352" s="20">
        <v>801.9462620169244</v>
      </c>
      <c r="D2352" s="20">
        <v>97.0346734527854</v>
      </c>
      <c r="E2352" s="20">
        <v>78.79340677754728</v>
      </c>
      <c r="F2352" s="20">
        <v>18.24126667523812</v>
      </c>
      <c r="G2352" s="20">
        <v>704.9115885641389</v>
      </c>
      <c r="H2352" s="20">
        <v>280843</v>
      </c>
      <c r="I2352" s="20">
        <v>226173</v>
      </c>
      <c r="J2352" s="20">
        <v>194804</v>
      </c>
      <c r="K2352" s="20">
        <v>31369</v>
      </c>
      <c r="L2352" s="20">
        <v>54670</v>
      </c>
      <c r="M2352" s="23">
        <v>77.55582527925154</v>
      </c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</row>
    <row r="2353" spans="1:39" ht="12.75">
      <c r="A2353" s="18" t="s">
        <v>4089</v>
      </c>
      <c r="B2353" s="18" t="s">
        <v>1376</v>
      </c>
      <c r="C2353" s="20">
        <v>790.1368134971793</v>
      </c>
      <c r="D2353" s="20">
        <v>63.25779722184577</v>
      </c>
      <c r="E2353" s="20">
        <v>50.78314535985233</v>
      </c>
      <c r="F2353" s="20">
        <v>12.474651861993449</v>
      </c>
      <c r="G2353" s="20">
        <v>726.8790162753336</v>
      </c>
      <c r="H2353" s="20">
        <v>148644</v>
      </c>
      <c r="I2353" s="20">
        <v>79450</v>
      </c>
      <c r="J2353" s="20">
        <v>66539</v>
      </c>
      <c r="K2353" s="20">
        <v>12911</v>
      </c>
      <c r="L2353" s="20">
        <v>69194</v>
      </c>
      <c r="M2353" s="23">
        <v>95.19328313336547</v>
      </c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</row>
    <row r="2354" spans="1:39" ht="12.75">
      <c r="A2354" s="18" t="s">
        <v>4090</v>
      </c>
      <c r="B2354" s="18" t="s">
        <v>5163</v>
      </c>
      <c r="C2354" s="20">
        <v>428.1159655643857</v>
      </c>
      <c r="D2354" s="20">
        <v>0</v>
      </c>
      <c r="E2354" s="20">
        <v>0</v>
      </c>
      <c r="F2354" s="20">
        <v>0</v>
      </c>
      <c r="G2354" s="20">
        <v>428.1159655643857</v>
      </c>
      <c r="H2354" s="20">
        <v>4946</v>
      </c>
      <c r="I2354" s="20">
        <v>0</v>
      </c>
      <c r="J2354" s="20">
        <v>0</v>
      </c>
      <c r="K2354" s="20">
        <v>0</v>
      </c>
      <c r="L2354" s="20">
        <v>4946</v>
      </c>
      <c r="M2354" s="23">
        <v>11.552944523990558</v>
      </c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</row>
    <row r="2355" spans="1:39" ht="12.75">
      <c r="A2355" s="18" t="s">
        <v>4091</v>
      </c>
      <c r="B2355" s="18" t="s">
        <v>1377</v>
      </c>
      <c r="C2355" s="20">
        <v>771.9141329725602</v>
      </c>
      <c r="D2355" s="20">
        <v>51.61858661394066</v>
      </c>
      <c r="E2355" s="20">
        <v>1.6437407359788232</v>
      </c>
      <c r="F2355" s="20">
        <v>49.97484587796183</v>
      </c>
      <c r="G2355" s="20">
        <v>720.2955463586195</v>
      </c>
      <c r="H2355" s="20">
        <v>129313</v>
      </c>
      <c r="I2355" s="20">
        <v>68079</v>
      </c>
      <c r="J2355" s="20">
        <v>1518</v>
      </c>
      <c r="K2355" s="20">
        <v>66561</v>
      </c>
      <c r="L2355" s="20">
        <v>61234</v>
      </c>
      <c r="M2355" s="23">
        <v>85.01232627296146</v>
      </c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</row>
    <row r="2356" spans="1:39" ht="12.75">
      <c r="A2356" s="18" t="s">
        <v>4092</v>
      </c>
      <c r="B2356" s="18" t="s">
        <v>2516</v>
      </c>
      <c r="C2356" s="20">
        <v>437.5647976654763</v>
      </c>
      <c r="D2356" s="20">
        <v>0</v>
      </c>
      <c r="E2356" s="20">
        <v>0</v>
      </c>
      <c r="F2356" s="20">
        <v>0</v>
      </c>
      <c r="G2356" s="20">
        <v>437.5647976654763</v>
      </c>
      <c r="H2356" s="20">
        <v>14261</v>
      </c>
      <c r="I2356" s="20">
        <v>0</v>
      </c>
      <c r="J2356" s="20">
        <v>0</v>
      </c>
      <c r="K2356" s="20">
        <v>0</v>
      </c>
      <c r="L2356" s="20">
        <v>14261</v>
      </c>
      <c r="M2356" s="23">
        <v>32.59174429955563</v>
      </c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</row>
    <row r="2357" spans="1:39" ht="12.75">
      <c r="A2357" s="18" t="s">
        <v>4093</v>
      </c>
      <c r="B2357" s="18" t="s">
        <v>1379</v>
      </c>
      <c r="C2357" s="20">
        <v>575.8594830179078</v>
      </c>
      <c r="D2357" s="20">
        <v>6.91219049626775</v>
      </c>
      <c r="E2357" s="20">
        <v>0</v>
      </c>
      <c r="F2357" s="20">
        <v>6.91219049626775</v>
      </c>
      <c r="G2357" s="20">
        <v>568.9472925216401</v>
      </c>
      <c r="H2357" s="20">
        <v>40672</v>
      </c>
      <c r="I2357" s="20">
        <v>12939</v>
      </c>
      <c r="J2357" s="20">
        <v>0</v>
      </c>
      <c r="K2357" s="20">
        <v>12939</v>
      </c>
      <c r="L2357" s="20">
        <v>27733</v>
      </c>
      <c r="M2357" s="23">
        <v>48.74440983291114</v>
      </c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</row>
    <row r="2358" spans="1:39" ht="12.75">
      <c r="A2358" s="18" t="s">
        <v>4094</v>
      </c>
      <c r="B2358" s="18" t="s">
        <v>5164</v>
      </c>
      <c r="C2358" s="20">
        <v>874.0530650082839</v>
      </c>
      <c r="D2358" s="20">
        <v>5.841013469920575</v>
      </c>
      <c r="E2358" s="20">
        <v>0</v>
      </c>
      <c r="F2358" s="20">
        <v>5.841013469920575</v>
      </c>
      <c r="G2358" s="20">
        <v>868.2120515383632</v>
      </c>
      <c r="H2358" s="20">
        <v>45586</v>
      </c>
      <c r="I2358" s="20">
        <v>14027</v>
      </c>
      <c r="J2358" s="20">
        <v>0</v>
      </c>
      <c r="K2358" s="20">
        <v>14027</v>
      </c>
      <c r="L2358" s="20">
        <v>31559</v>
      </c>
      <c r="M2358" s="23">
        <v>36.34941480492168</v>
      </c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</row>
    <row r="2359" spans="1:39" ht="12.75">
      <c r="A2359" s="18" t="s">
        <v>4095</v>
      </c>
      <c r="B2359" s="18" t="s">
        <v>5165</v>
      </c>
      <c r="C2359" s="20">
        <v>829.269850922377</v>
      </c>
      <c r="D2359" s="20">
        <v>14.74494680101452</v>
      </c>
      <c r="E2359" s="20">
        <v>0</v>
      </c>
      <c r="F2359" s="20">
        <v>14.74494680101452</v>
      </c>
      <c r="G2359" s="20">
        <v>814.5249041213625</v>
      </c>
      <c r="H2359" s="20">
        <v>89605</v>
      </c>
      <c r="I2359" s="20">
        <v>34062</v>
      </c>
      <c r="J2359" s="20">
        <v>0</v>
      </c>
      <c r="K2359" s="20">
        <v>34062</v>
      </c>
      <c r="L2359" s="20">
        <v>55543</v>
      </c>
      <c r="M2359" s="23">
        <v>68.19067129680323</v>
      </c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</row>
    <row r="2360" spans="1:39" ht="12.75">
      <c r="A2360" s="18" t="s">
        <v>4096</v>
      </c>
      <c r="B2360" s="18" t="s">
        <v>1384</v>
      </c>
      <c r="C2360" s="20">
        <v>655.4784483973509</v>
      </c>
      <c r="D2360" s="20">
        <v>11.142279149017005</v>
      </c>
      <c r="E2360" s="20">
        <v>0</v>
      </c>
      <c r="F2360" s="20">
        <v>11.142279149017005</v>
      </c>
      <c r="G2360" s="20">
        <v>644.3361692483339</v>
      </c>
      <c r="H2360" s="20">
        <v>45932</v>
      </c>
      <c r="I2360" s="20">
        <v>15542</v>
      </c>
      <c r="J2360" s="20">
        <v>0</v>
      </c>
      <c r="K2360" s="20">
        <v>15542</v>
      </c>
      <c r="L2360" s="20">
        <v>30390</v>
      </c>
      <c r="M2360" s="23">
        <v>47.16482086587223</v>
      </c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</row>
    <row r="2361" spans="1:39" ht="12.75">
      <c r="A2361" s="18" t="s">
        <v>4097</v>
      </c>
      <c r="B2361" s="18" t="s">
        <v>5166</v>
      </c>
      <c r="C2361" s="20">
        <v>391.59208383960885</v>
      </c>
      <c r="D2361" s="20">
        <v>1.9221492104418816</v>
      </c>
      <c r="E2361" s="20">
        <v>0</v>
      </c>
      <c r="F2361" s="20">
        <v>1.9221492104418816</v>
      </c>
      <c r="G2361" s="20">
        <v>389.66993462916696</v>
      </c>
      <c r="H2361" s="20">
        <v>22821</v>
      </c>
      <c r="I2361" s="20">
        <v>3437</v>
      </c>
      <c r="J2361" s="20">
        <v>0</v>
      </c>
      <c r="K2361" s="20">
        <v>3437</v>
      </c>
      <c r="L2361" s="20">
        <v>19384</v>
      </c>
      <c r="M2361" s="23">
        <v>49.74466407947784</v>
      </c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</row>
    <row r="2362" spans="1:39" ht="12.75">
      <c r="A2362" s="18" t="s">
        <v>4098</v>
      </c>
      <c r="B2362" s="18" t="s">
        <v>5167</v>
      </c>
      <c r="C2362" s="20">
        <v>458.6298866444813</v>
      </c>
      <c r="D2362" s="20">
        <v>62.150902338346086</v>
      </c>
      <c r="E2362" s="20">
        <v>62.150902338346086</v>
      </c>
      <c r="F2362" s="20">
        <v>0</v>
      </c>
      <c r="G2362" s="20">
        <v>396.4789843061352</v>
      </c>
      <c r="H2362" s="20">
        <v>213295</v>
      </c>
      <c r="I2362" s="20">
        <v>176092</v>
      </c>
      <c r="J2362" s="20">
        <v>176092</v>
      </c>
      <c r="K2362" s="20">
        <v>0</v>
      </c>
      <c r="L2362" s="20">
        <v>37203</v>
      </c>
      <c r="M2362" s="23">
        <v>93.83347282607612</v>
      </c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</row>
    <row r="2363" spans="1:39" ht="12.75">
      <c r="A2363" s="18" t="s">
        <v>4099</v>
      </c>
      <c r="B2363" s="18" t="s">
        <v>3814</v>
      </c>
      <c r="C2363" s="20">
        <v>949.0589959123441</v>
      </c>
      <c r="D2363" s="20">
        <v>228.8475629084712</v>
      </c>
      <c r="E2363" s="20">
        <v>199.48892024032497</v>
      </c>
      <c r="F2363" s="20">
        <v>29.358642668146206</v>
      </c>
      <c r="G2363" s="20">
        <v>720.211433003873</v>
      </c>
      <c r="H2363" s="20">
        <v>470658</v>
      </c>
      <c r="I2363" s="20">
        <v>354467</v>
      </c>
      <c r="J2363" s="20">
        <v>323033</v>
      </c>
      <c r="K2363" s="20">
        <v>31434</v>
      </c>
      <c r="L2363" s="20">
        <v>116191</v>
      </c>
      <c r="M2363" s="23">
        <v>161.3290135028656</v>
      </c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</row>
    <row r="2364" spans="1:39" ht="12.75">
      <c r="A2364" s="18" t="s">
        <v>4100</v>
      </c>
      <c r="B2364" s="18" t="s">
        <v>1387</v>
      </c>
      <c r="C2364" s="20">
        <v>360.46001282628947</v>
      </c>
      <c r="D2364" s="20">
        <v>28.269999957528842</v>
      </c>
      <c r="E2364" s="20">
        <v>3.2085569343237608</v>
      </c>
      <c r="F2364" s="20">
        <v>25.061443023205083</v>
      </c>
      <c r="G2364" s="20">
        <v>332.1900128687607</v>
      </c>
      <c r="H2364" s="20">
        <v>94643</v>
      </c>
      <c r="I2364" s="20">
        <v>55960</v>
      </c>
      <c r="J2364" s="20">
        <v>10219</v>
      </c>
      <c r="K2364" s="20">
        <v>45741</v>
      </c>
      <c r="L2364" s="20">
        <v>38683</v>
      </c>
      <c r="M2364" s="23">
        <v>116.44841356288039</v>
      </c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</row>
    <row r="2365" spans="1:39" ht="12.75">
      <c r="A2365" s="18" t="s">
        <v>4101</v>
      </c>
      <c r="B2365" s="18" t="s">
        <v>5168</v>
      </c>
      <c r="C2365" s="20">
        <v>361.85609999718145</v>
      </c>
      <c r="D2365" s="20">
        <v>42.77112949726119</v>
      </c>
      <c r="E2365" s="20">
        <v>39.20298510459295</v>
      </c>
      <c r="F2365" s="20">
        <v>3.5681443926682426</v>
      </c>
      <c r="G2365" s="20">
        <v>319.08497049992025</v>
      </c>
      <c r="H2365" s="20">
        <v>120327</v>
      </c>
      <c r="I2365" s="20">
        <v>83087</v>
      </c>
      <c r="J2365" s="20">
        <v>79788</v>
      </c>
      <c r="K2365" s="20">
        <v>3299</v>
      </c>
      <c r="L2365" s="20">
        <v>37240</v>
      </c>
      <c r="M2365" s="23">
        <v>116.70872476900101</v>
      </c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</row>
    <row r="2366" spans="1:39" ht="12.75">
      <c r="A2366" s="18" t="s">
        <v>4102</v>
      </c>
      <c r="B2366" s="18" t="s">
        <v>5169</v>
      </c>
      <c r="C2366" s="20">
        <v>346.66118750127896</v>
      </c>
      <c r="D2366" s="20">
        <v>133.70546059390895</v>
      </c>
      <c r="E2366" s="20">
        <v>133.70546059390895</v>
      </c>
      <c r="F2366" s="20">
        <v>0</v>
      </c>
      <c r="G2366" s="20">
        <v>212.95572690737</v>
      </c>
      <c r="H2366" s="20">
        <v>312090</v>
      </c>
      <c r="I2366" s="20">
        <v>282237</v>
      </c>
      <c r="J2366" s="20">
        <v>282237</v>
      </c>
      <c r="K2366" s="20">
        <v>0</v>
      </c>
      <c r="L2366" s="20">
        <v>29853</v>
      </c>
      <c r="M2366" s="23">
        <v>140.18406752209697</v>
      </c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</row>
    <row r="2367" spans="1:39" ht="12.75">
      <c r="A2367" s="18" t="s">
        <v>4103</v>
      </c>
      <c r="B2367" s="18" t="s">
        <v>5170</v>
      </c>
      <c r="C2367" s="20">
        <v>890.808765506316</v>
      </c>
      <c r="D2367" s="20">
        <v>122.35781370837682</v>
      </c>
      <c r="E2367" s="20">
        <v>120.49423299599651</v>
      </c>
      <c r="F2367" s="20">
        <v>1.8635807123803037</v>
      </c>
      <c r="G2367" s="20">
        <v>768.4509517979392</v>
      </c>
      <c r="H2367" s="20">
        <v>319250</v>
      </c>
      <c r="I2367" s="20">
        <v>254368</v>
      </c>
      <c r="J2367" s="20">
        <v>250825</v>
      </c>
      <c r="K2367" s="20">
        <v>3543</v>
      </c>
      <c r="L2367" s="20">
        <v>64882</v>
      </c>
      <c r="M2367" s="23">
        <v>84.43219420601413</v>
      </c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</row>
    <row r="2368" spans="1:39" ht="12.75">
      <c r="A2368" s="18" t="s">
        <v>4104</v>
      </c>
      <c r="B2368" s="18" t="s">
        <v>5171</v>
      </c>
      <c r="C2368" s="20">
        <v>1234.8510625318293</v>
      </c>
      <c r="D2368" s="20">
        <v>39.11816750083881</v>
      </c>
      <c r="E2368" s="20">
        <v>26.97427290344028</v>
      </c>
      <c r="F2368" s="20">
        <v>12.143894597398527</v>
      </c>
      <c r="G2368" s="20">
        <v>1195.7328950309904</v>
      </c>
      <c r="H2368" s="20">
        <v>120044</v>
      </c>
      <c r="I2368" s="20">
        <v>76911</v>
      </c>
      <c r="J2368" s="20">
        <v>58693</v>
      </c>
      <c r="K2368" s="20">
        <v>18218</v>
      </c>
      <c r="L2368" s="20">
        <v>43133</v>
      </c>
      <c r="M2368" s="23">
        <v>36.072437397385556</v>
      </c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</row>
    <row r="2369" spans="1:39" ht="12.75">
      <c r="A2369" s="18" t="s">
        <v>4105</v>
      </c>
      <c r="B2369" s="18" t="s">
        <v>5172</v>
      </c>
      <c r="C2369" s="20">
        <v>981.5647756576948</v>
      </c>
      <c r="D2369" s="20">
        <v>7.169205090515689</v>
      </c>
      <c r="E2369" s="20">
        <v>0</v>
      </c>
      <c r="F2369" s="20">
        <v>7.169205090515689</v>
      </c>
      <c r="G2369" s="20">
        <v>974.3955705671791</v>
      </c>
      <c r="H2369" s="20">
        <v>45936</v>
      </c>
      <c r="I2369" s="20">
        <v>16801</v>
      </c>
      <c r="J2369" s="20">
        <v>0</v>
      </c>
      <c r="K2369" s="20">
        <v>16801</v>
      </c>
      <c r="L2369" s="20">
        <v>29135</v>
      </c>
      <c r="M2369" s="23">
        <v>29.90058748218756</v>
      </c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</row>
    <row r="2370" spans="1:39" ht="12.75">
      <c r="A2370" s="18" t="s">
        <v>4106</v>
      </c>
      <c r="B2370" s="18" t="s">
        <v>2834</v>
      </c>
      <c r="C2370" s="20">
        <v>671.8146728581892</v>
      </c>
      <c r="D2370" s="20">
        <v>32.96839566747864</v>
      </c>
      <c r="E2370" s="20">
        <v>18.932117963253184</v>
      </c>
      <c r="F2370" s="20">
        <v>14.036277704225455</v>
      </c>
      <c r="G2370" s="20">
        <v>638.8462771907106</v>
      </c>
      <c r="H2370" s="20">
        <v>120293</v>
      </c>
      <c r="I2370" s="20">
        <v>62469</v>
      </c>
      <c r="J2370" s="20">
        <v>39888</v>
      </c>
      <c r="K2370" s="20">
        <v>22581</v>
      </c>
      <c r="L2370" s="20">
        <v>57824</v>
      </c>
      <c r="M2370" s="23">
        <v>90.51316735268097</v>
      </c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</row>
    <row r="2371" spans="1:39" ht="12.75">
      <c r="A2371" s="18" t="s">
        <v>4107</v>
      </c>
      <c r="B2371" s="18" t="s">
        <v>5173</v>
      </c>
      <c r="C2371" s="20">
        <v>411.8566768327173</v>
      </c>
      <c r="D2371" s="20">
        <v>9.768768873120507</v>
      </c>
      <c r="E2371" s="20">
        <v>0</v>
      </c>
      <c r="F2371" s="20">
        <v>9.768768873120507</v>
      </c>
      <c r="G2371" s="20">
        <v>402.0879079595968</v>
      </c>
      <c r="H2371" s="20">
        <v>46486</v>
      </c>
      <c r="I2371" s="20">
        <v>20493</v>
      </c>
      <c r="J2371" s="20">
        <v>0</v>
      </c>
      <c r="K2371" s="20">
        <v>20493</v>
      </c>
      <c r="L2371" s="20">
        <v>25993</v>
      </c>
      <c r="M2371" s="23">
        <v>64.64506762190885</v>
      </c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</row>
    <row r="2372" spans="1:39" ht="12.75">
      <c r="A2372" s="18" t="s">
        <v>4108</v>
      </c>
      <c r="B2372" s="18" t="s">
        <v>1397</v>
      </c>
      <c r="C2372" s="20">
        <v>608.5005812757023</v>
      </c>
      <c r="D2372" s="20">
        <v>77.12072696721575</v>
      </c>
      <c r="E2372" s="20">
        <v>0</v>
      </c>
      <c r="F2372" s="20">
        <v>77.12072696721575</v>
      </c>
      <c r="G2372" s="20">
        <v>531.3798543084865</v>
      </c>
      <c r="H2372" s="20">
        <v>138687</v>
      </c>
      <c r="I2372" s="20">
        <v>71719</v>
      </c>
      <c r="J2372" s="20">
        <v>0</v>
      </c>
      <c r="K2372" s="20">
        <v>71719</v>
      </c>
      <c r="L2372" s="20">
        <v>66968</v>
      </c>
      <c r="M2372" s="23">
        <v>126.0266068745664</v>
      </c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</row>
    <row r="2373" spans="1:39" ht="12.75">
      <c r="A2373" s="18" t="s">
        <v>4109</v>
      </c>
      <c r="B2373" s="18" t="s">
        <v>1398</v>
      </c>
      <c r="C2373" s="20">
        <v>483.11780456549496</v>
      </c>
      <c r="D2373" s="20">
        <v>353.98172813594476</v>
      </c>
      <c r="E2373" s="20">
        <v>353.98172813594476</v>
      </c>
      <c r="F2373" s="20">
        <v>0</v>
      </c>
      <c r="G2373" s="20">
        <v>129.1360764295502</v>
      </c>
      <c r="H2373" s="20">
        <v>750097</v>
      </c>
      <c r="I2373" s="20">
        <v>724321</v>
      </c>
      <c r="J2373" s="20">
        <v>724321</v>
      </c>
      <c r="K2373" s="20">
        <v>0</v>
      </c>
      <c r="L2373" s="20">
        <v>25776</v>
      </c>
      <c r="M2373" s="23">
        <v>199.60340063500396</v>
      </c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</row>
    <row r="2374" spans="1:39" ht="12.75">
      <c r="A2374" s="18" t="s">
        <v>4110</v>
      </c>
      <c r="B2374" s="18" t="s">
        <v>5174</v>
      </c>
      <c r="C2374" s="20">
        <v>130.75066264657858</v>
      </c>
      <c r="D2374" s="20">
        <v>3.4874766070796333</v>
      </c>
      <c r="E2374" s="20">
        <v>0</v>
      </c>
      <c r="F2374" s="20">
        <v>3.4874766070796333</v>
      </c>
      <c r="G2374" s="20">
        <v>127.26318603949895</v>
      </c>
      <c r="H2374" s="20">
        <v>18236</v>
      </c>
      <c r="I2374" s="20">
        <v>8324</v>
      </c>
      <c r="J2374" s="20">
        <v>0</v>
      </c>
      <c r="K2374" s="20">
        <v>8324</v>
      </c>
      <c r="L2374" s="20">
        <v>9912</v>
      </c>
      <c r="M2374" s="23">
        <v>77.88583885463618</v>
      </c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</row>
    <row r="2375" spans="1:39" ht="12.75">
      <c r="A2375" s="18" t="s">
        <v>4111</v>
      </c>
      <c r="B2375" s="18" t="s">
        <v>2376</v>
      </c>
      <c r="C2375" s="20">
        <v>373.796691342409</v>
      </c>
      <c r="D2375" s="20">
        <v>114.65981761340667</v>
      </c>
      <c r="E2375" s="20">
        <v>114.65437049443763</v>
      </c>
      <c r="F2375" s="20">
        <v>0.0054471189690474065</v>
      </c>
      <c r="G2375" s="20">
        <v>259.13687372900233</v>
      </c>
      <c r="H2375" s="20">
        <v>267066</v>
      </c>
      <c r="I2375" s="20">
        <v>226155</v>
      </c>
      <c r="J2375" s="20">
        <v>226122</v>
      </c>
      <c r="K2375" s="20">
        <v>33</v>
      </c>
      <c r="L2375" s="20">
        <v>40911</v>
      </c>
      <c r="M2375" s="23">
        <v>157.87409723397184</v>
      </c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</row>
    <row r="2376" spans="1:39" ht="12.75">
      <c r="A2376" s="18" t="s">
        <v>4112</v>
      </c>
      <c r="B2376" s="18" t="s">
        <v>5175</v>
      </c>
      <c r="C2376" s="20">
        <v>459.9097692542026</v>
      </c>
      <c r="D2376" s="20">
        <v>21.37605429821625</v>
      </c>
      <c r="E2376" s="20">
        <v>0</v>
      </c>
      <c r="F2376" s="20">
        <v>21.37605429821625</v>
      </c>
      <c r="G2376" s="20">
        <v>438.53371495598634</v>
      </c>
      <c r="H2376" s="20">
        <v>94556</v>
      </c>
      <c r="I2376" s="20">
        <v>59174</v>
      </c>
      <c r="J2376" s="20">
        <v>0</v>
      </c>
      <c r="K2376" s="20">
        <v>59174</v>
      </c>
      <c r="L2376" s="20">
        <v>35382</v>
      </c>
      <c r="M2376" s="23">
        <v>80.68250807934147</v>
      </c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</row>
    <row r="2377" spans="1:39" ht="12.75">
      <c r="A2377" s="18" t="s">
        <v>4113</v>
      </c>
      <c r="B2377" s="18" t="s">
        <v>1400</v>
      </c>
      <c r="C2377" s="20">
        <v>553.5158705062137</v>
      </c>
      <c r="D2377" s="20">
        <v>4.659176685033511</v>
      </c>
      <c r="E2377" s="20">
        <v>3.5842811158176877</v>
      </c>
      <c r="F2377" s="20">
        <v>1.0748955692158242</v>
      </c>
      <c r="G2377" s="20">
        <v>548.8566938211802</v>
      </c>
      <c r="H2377" s="20">
        <v>43602</v>
      </c>
      <c r="I2377" s="20">
        <v>5998</v>
      </c>
      <c r="J2377" s="20">
        <v>3065</v>
      </c>
      <c r="K2377" s="20">
        <v>2933</v>
      </c>
      <c r="L2377" s="20">
        <v>37604</v>
      </c>
      <c r="M2377" s="23">
        <v>68.51333038902781</v>
      </c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</row>
    <row r="2378" spans="1:39" ht="12.75">
      <c r="A2378" s="18" t="s">
        <v>4114</v>
      </c>
      <c r="B2378" s="18" t="s">
        <v>5176</v>
      </c>
      <c r="C2378" s="20">
        <v>135.08984309996205</v>
      </c>
      <c r="D2378" s="20">
        <v>135.08345080469329</v>
      </c>
      <c r="E2378" s="20">
        <v>135.08345080469329</v>
      </c>
      <c r="F2378" s="20">
        <v>0</v>
      </c>
      <c r="G2378" s="20">
        <v>0.006392295268751692</v>
      </c>
      <c r="H2378" s="20">
        <v>1517550</v>
      </c>
      <c r="I2378" s="20">
        <v>1517550</v>
      </c>
      <c r="J2378" s="20">
        <v>1517550</v>
      </c>
      <c r="K2378" s="20">
        <v>0</v>
      </c>
      <c r="L2378" s="20">
        <v>0</v>
      </c>
      <c r="M2378" s="23">
        <v>0</v>
      </c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</row>
    <row r="2379" spans="1:39" ht="12.75">
      <c r="A2379" s="18" t="s">
        <v>4115</v>
      </c>
      <c r="B2379" s="18" t="s">
        <v>1402</v>
      </c>
      <c r="C2379" s="20">
        <v>546.8075948467814</v>
      </c>
      <c r="D2379" s="20">
        <v>3.8361289007344808</v>
      </c>
      <c r="E2379" s="20">
        <v>0</v>
      </c>
      <c r="F2379" s="20">
        <v>3.8361289007344808</v>
      </c>
      <c r="G2379" s="20">
        <v>542.9714659460469</v>
      </c>
      <c r="H2379" s="20">
        <v>46302</v>
      </c>
      <c r="I2379" s="20">
        <v>5087</v>
      </c>
      <c r="J2379" s="20">
        <v>0</v>
      </c>
      <c r="K2379" s="20">
        <v>5087</v>
      </c>
      <c r="L2379" s="20">
        <v>41215</v>
      </c>
      <c r="M2379" s="23">
        <v>75.90638290391375</v>
      </c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</row>
    <row r="2380" spans="1:39" ht="12.75">
      <c r="A2380" s="18" t="s">
        <v>4116</v>
      </c>
      <c r="B2380" s="18" t="s">
        <v>5177</v>
      </c>
      <c r="C2380" s="20">
        <v>1081.1631599004322</v>
      </c>
      <c r="D2380" s="20">
        <v>0</v>
      </c>
      <c r="E2380" s="20">
        <v>0</v>
      </c>
      <c r="F2380" s="20">
        <v>0</v>
      </c>
      <c r="G2380" s="20">
        <v>1081.1631599004322</v>
      </c>
      <c r="H2380" s="20">
        <v>18080</v>
      </c>
      <c r="I2380" s="20">
        <v>0</v>
      </c>
      <c r="J2380" s="20">
        <v>0</v>
      </c>
      <c r="K2380" s="20">
        <v>0</v>
      </c>
      <c r="L2380" s="20">
        <v>18080</v>
      </c>
      <c r="M2380" s="23">
        <v>16.722730361682917</v>
      </c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</row>
    <row r="2381" spans="1:39" ht="12.75">
      <c r="A2381" s="18" t="s">
        <v>4117</v>
      </c>
      <c r="B2381" s="18" t="s">
        <v>5178</v>
      </c>
      <c r="C2381" s="20">
        <v>778.3596183464589</v>
      </c>
      <c r="D2381" s="20">
        <v>42.38194620603222</v>
      </c>
      <c r="E2381" s="20">
        <v>0.9589805841174088</v>
      </c>
      <c r="F2381" s="20">
        <v>41.422965621914805</v>
      </c>
      <c r="G2381" s="20">
        <v>735.9776721404266</v>
      </c>
      <c r="H2381" s="20">
        <v>150336</v>
      </c>
      <c r="I2381" s="20">
        <v>95056</v>
      </c>
      <c r="J2381" s="20">
        <v>3414</v>
      </c>
      <c r="K2381" s="20">
        <v>91642</v>
      </c>
      <c r="L2381" s="20">
        <v>55280</v>
      </c>
      <c r="M2381" s="23">
        <v>75.11097427620388</v>
      </c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</row>
    <row r="2382" spans="1:39" ht="12.75">
      <c r="A2382" s="18" t="s">
        <v>4118</v>
      </c>
      <c r="B2382" s="18" t="s">
        <v>5179</v>
      </c>
      <c r="C2382" s="20">
        <v>331.203796689798</v>
      </c>
      <c r="D2382" s="20">
        <v>9.747924029138302</v>
      </c>
      <c r="E2382" s="20">
        <v>0</v>
      </c>
      <c r="F2382" s="20">
        <v>9.747924029138302</v>
      </c>
      <c r="G2382" s="20">
        <v>321.4558726606597</v>
      </c>
      <c r="H2382" s="20">
        <v>37546</v>
      </c>
      <c r="I2382" s="20">
        <v>10835</v>
      </c>
      <c r="J2382" s="20">
        <v>0</v>
      </c>
      <c r="K2382" s="20">
        <v>10835</v>
      </c>
      <c r="L2382" s="20">
        <v>26711</v>
      </c>
      <c r="M2382" s="23">
        <v>83.09383113431898</v>
      </c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</row>
    <row r="2383" spans="1:39" ht="12.75">
      <c r="A2383" s="18" t="s">
        <v>4119</v>
      </c>
      <c r="B2383" s="18" t="s">
        <v>4404</v>
      </c>
      <c r="C2383" s="20">
        <v>1074.6567527402583</v>
      </c>
      <c r="D2383" s="20">
        <v>12.163304302366841</v>
      </c>
      <c r="E2383" s="20">
        <v>4.3394854735128625</v>
      </c>
      <c r="F2383" s="20">
        <v>7.823818828853978</v>
      </c>
      <c r="G2383" s="20">
        <v>1062.4934484378916</v>
      </c>
      <c r="H2383" s="20">
        <v>80023</v>
      </c>
      <c r="I2383" s="20">
        <v>20187</v>
      </c>
      <c r="J2383" s="20">
        <v>6929</v>
      </c>
      <c r="K2383" s="20">
        <v>13258</v>
      </c>
      <c r="L2383" s="20">
        <v>59836</v>
      </c>
      <c r="M2383" s="23">
        <v>56.316582552083126</v>
      </c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</row>
    <row r="2384" spans="1:39" ht="12.75">
      <c r="A2384" s="18" t="s">
        <v>4120</v>
      </c>
      <c r="B2384" s="18" t="s">
        <v>2884</v>
      </c>
      <c r="C2384" s="20">
        <v>449.9347318699317</v>
      </c>
      <c r="D2384" s="20">
        <v>0</v>
      </c>
      <c r="E2384" s="20">
        <v>0</v>
      </c>
      <c r="F2384" s="20">
        <v>0</v>
      </c>
      <c r="G2384" s="20">
        <v>449.9347318699317</v>
      </c>
      <c r="H2384" s="20">
        <v>6556</v>
      </c>
      <c r="I2384" s="20">
        <v>0</v>
      </c>
      <c r="J2384" s="20">
        <v>0</v>
      </c>
      <c r="K2384" s="20">
        <v>0</v>
      </c>
      <c r="L2384" s="20">
        <v>6556</v>
      </c>
      <c r="M2384" s="23">
        <v>14.571002271269927</v>
      </c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</row>
    <row r="2385" spans="1:39" ht="12.75">
      <c r="A2385" s="18" t="s">
        <v>4121</v>
      </c>
      <c r="B2385" s="18" t="s">
        <v>5180</v>
      </c>
      <c r="C2385" s="20">
        <v>822.8611397791423</v>
      </c>
      <c r="D2385" s="20">
        <v>4.26751771143783</v>
      </c>
      <c r="E2385" s="20">
        <v>2.7238845819274413</v>
      </c>
      <c r="F2385" s="20">
        <v>1.5436331295103887</v>
      </c>
      <c r="G2385" s="20">
        <v>818.5936220677045</v>
      </c>
      <c r="H2385" s="20">
        <v>42238</v>
      </c>
      <c r="I2385" s="20">
        <v>7799</v>
      </c>
      <c r="J2385" s="20">
        <v>5128</v>
      </c>
      <c r="K2385" s="20">
        <v>2671</v>
      </c>
      <c r="L2385" s="20">
        <v>34439</v>
      </c>
      <c r="M2385" s="23">
        <v>42.07093614168375</v>
      </c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</row>
    <row r="2386" spans="1:39" ht="12.75">
      <c r="A2386" s="18" t="s">
        <v>4122</v>
      </c>
      <c r="B2386" s="18" t="s">
        <v>622</v>
      </c>
      <c r="C2386" s="20">
        <v>1133.7236031139853</v>
      </c>
      <c r="D2386" s="20">
        <v>3.4802943482858835</v>
      </c>
      <c r="E2386" s="20">
        <v>0</v>
      </c>
      <c r="F2386" s="20">
        <v>3.4802943482858835</v>
      </c>
      <c r="G2386" s="20">
        <v>1130.2433087656993</v>
      </c>
      <c r="H2386" s="20">
        <v>41373</v>
      </c>
      <c r="I2386" s="20">
        <v>6497</v>
      </c>
      <c r="J2386" s="20">
        <v>0</v>
      </c>
      <c r="K2386" s="20">
        <v>6497</v>
      </c>
      <c r="L2386" s="20">
        <v>34876</v>
      </c>
      <c r="M2386" s="23">
        <v>30.85707274665214</v>
      </c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</row>
    <row r="2387" spans="1:39" ht="12.75">
      <c r="A2387" s="18" t="s">
        <v>4123</v>
      </c>
      <c r="B2387" s="18" t="s">
        <v>2549</v>
      </c>
      <c r="C2387" s="20">
        <v>316.7255448180748</v>
      </c>
      <c r="D2387" s="20">
        <v>18.09908366547709</v>
      </c>
      <c r="E2387" s="20">
        <v>0</v>
      </c>
      <c r="F2387" s="20">
        <v>18.09908366547709</v>
      </c>
      <c r="G2387" s="20">
        <v>298.6264611525977</v>
      </c>
      <c r="H2387" s="20">
        <v>41624</v>
      </c>
      <c r="I2387" s="20">
        <v>23264</v>
      </c>
      <c r="J2387" s="20">
        <v>0</v>
      </c>
      <c r="K2387" s="20">
        <v>23264</v>
      </c>
      <c r="L2387" s="20">
        <v>18360</v>
      </c>
      <c r="M2387" s="23">
        <v>61.48149071966555</v>
      </c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</row>
    <row r="2388" spans="1:39" ht="12.75">
      <c r="A2388" s="18" t="s">
        <v>4124</v>
      </c>
      <c r="B2388" s="18" t="s">
        <v>5181</v>
      </c>
      <c r="C2388" s="20">
        <v>675.0367163154496</v>
      </c>
      <c r="D2388" s="20">
        <v>15.915204790128776</v>
      </c>
      <c r="E2388" s="20">
        <v>0</v>
      </c>
      <c r="F2388" s="20">
        <v>15.915204790128776</v>
      </c>
      <c r="G2388" s="20">
        <v>659.1215115253207</v>
      </c>
      <c r="H2388" s="20">
        <v>57565</v>
      </c>
      <c r="I2388" s="20">
        <v>26378</v>
      </c>
      <c r="J2388" s="20">
        <v>0</v>
      </c>
      <c r="K2388" s="20">
        <v>26378</v>
      </c>
      <c r="L2388" s="20">
        <v>31187</v>
      </c>
      <c r="M2388" s="23">
        <v>47.31600995365469</v>
      </c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</row>
    <row r="2389" spans="1:39" ht="12.75">
      <c r="A2389" s="18" t="s">
        <v>4125</v>
      </c>
      <c r="B2389" s="18" t="s">
        <v>4818</v>
      </c>
      <c r="C2389" s="20">
        <v>883.4450510097904</v>
      </c>
      <c r="D2389" s="20">
        <v>11.110260915763092</v>
      </c>
      <c r="E2389" s="20">
        <v>0</v>
      </c>
      <c r="F2389" s="20">
        <v>11.110260915763092</v>
      </c>
      <c r="G2389" s="20">
        <v>872.3347900940273</v>
      </c>
      <c r="H2389" s="20">
        <v>43863</v>
      </c>
      <c r="I2389" s="20">
        <v>19759</v>
      </c>
      <c r="J2389" s="20">
        <v>0</v>
      </c>
      <c r="K2389" s="20">
        <v>19759</v>
      </c>
      <c r="L2389" s="20">
        <v>24104</v>
      </c>
      <c r="M2389" s="23">
        <v>27.631593137999086</v>
      </c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</row>
    <row r="2390" spans="1:39" ht="12.75">
      <c r="A2390" s="18" t="s">
        <v>4126</v>
      </c>
      <c r="B2390" s="18" t="s">
        <v>4284</v>
      </c>
      <c r="C2390" s="20">
        <v>857.0893959945065</v>
      </c>
      <c r="D2390" s="20">
        <v>89.72408960178657</v>
      </c>
      <c r="E2390" s="20">
        <v>84.82582462578084</v>
      </c>
      <c r="F2390" s="20">
        <v>4.898264976005727</v>
      </c>
      <c r="G2390" s="20">
        <v>767.36530639272</v>
      </c>
      <c r="H2390" s="20">
        <v>202897</v>
      </c>
      <c r="I2390" s="20">
        <v>128462</v>
      </c>
      <c r="J2390" s="20">
        <v>122235</v>
      </c>
      <c r="K2390" s="20">
        <v>6227</v>
      </c>
      <c r="L2390" s="20">
        <v>74435</v>
      </c>
      <c r="M2390" s="23">
        <v>97.00073665032997</v>
      </c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</row>
    <row r="2391" spans="1:39" ht="12.75">
      <c r="A2391" s="18" t="s">
        <v>4127</v>
      </c>
      <c r="B2391" s="18" t="s">
        <v>4819</v>
      </c>
      <c r="C2391" s="20">
        <v>729.2153758716722</v>
      </c>
      <c r="D2391" s="20">
        <v>5.066136472183516</v>
      </c>
      <c r="E2391" s="20">
        <v>0.365834965577127</v>
      </c>
      <c r="F2391" s="20">
        <v>4.7003015066063885</v>
      </c>
      <c r="G2391" s="20">
        <v>724.1492393994887</v>
      </c>
      <c r="H2391" s="20">
        <v>47722</v>
      </c>
      <c r="I2391" s="20">
        <v>7727</v>
      </c>
      <c r="J2391" s="20">
        <v>1593</v>
      </c>
      <c r="K2391" s="20">
        <v>6134</v>
      </c>
      <c r="L2391" s="20">
        <v>39995</v>
      </c>
      <c r="M2391" s="23">
        <v>55.2303279820696</v>
      </c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</row>
    <row r="2392" spans="1:39" ht="12.75">
      <c r="A2392" s="18" t="s">
        <v>4128</v>
      </c>
      <c r="B2392" s="18" t="s">
        <v>5182</v>
      </c>
      <c r="C2392" s="20">
        <v>1025.4817248540826</v>
      </c>
      <c r="D2392" s="20">
        <v>179.59600276911945</v>
      </c>
      <c r="E2392" s="20">
        <v>166.6312387716878</v>
      </c>
      <c r="F2392" s="20">
        <v>12.964763997431653</v>
      </c>
      <c r="G2392" s="20">
        <v>845.8857220849632</v>
      </c>
      <c r="H2392" s="20">
        <v>369993</v>
      </c>
      <c r="I2392" s="20">
        <v>274045</v>
      </c>
      <c r="J2392" s="20">
        <v>257007</v>
      </c>
      <c r="K2392" s="20">
        <v>17038</v>
      </c>
      <c r="L2392" s="20">
        <v>95948</v>
      </c>
      <c r="M2392" s="23">
        <v>113.42903360929729</v>
      </c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</row>
    <row r="2393" spans="1:39" ht="12.75">
      <c r="A2393" s="18" t="s">
        <v>4129</v>
      </c>
      <c r="B2393" s="18" t="s">
        <v>626</v>
      </c>
      <c r="C2393" s="20">
        <v>397.199103626921</v>
      </c>
      <c r="D2393" s="20">
        <v>3.9458813209147667</v>
      </c>
      <c r="E2393" s="20">
        <v>0.8167388869390767</v>
      </c>
      <c r="F2393" s="20">
        <v>3.1291424339756904</v>
      </c>
      <c r="G2393" s="20">
        <v>393.25322230600625</v>
      </c>
      <c r="H2393" s="20">
        <v>28080</v>
      </c>
      <c r="I2393" s="20">
        <v>4227</v>
      </c>
      <c r="J2393" s="20">
        <v>1185</v>
      </c>
      <c r="K2393" s="20">
        <v>3042</v>
      </c>
      <c r="L2393" s="20">
        <v>23853</v>
      </c>
      <c r="M2393" s="23">
        <v>60.65557418735914</v>
      </c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</row>
    <row r="2394" spans="1:39" ht="12.75">
      <c r="A2394" s="18" t="s">
        <v>4130</v>
      </c>
      <c r="B2394" s="18" t="s">
        <v>4406</v>
      </c>
      <c r="C2394" s="20">
        <v>904.452683462851</v>
      </c>
      <c r="D2394" s="20">
        <v>180.28897954550456</v>
      </c>
      <c r="E2394" s="20">
        <v>150.01469463430982</v>
      </c>
      <c r="F2394" s="20">
        <v>30.27428491119474</v>
      </c>
      <c r="G2394" s="20">
        <v>724.1637039173465</v>
      </c>
      <c r="H2394" s="20">
        <v>381751</v>
      </c>
      <c r="I2394" s="20">
        <v>272315</v>
      </c>
      <c r="J2394" s="20">
        <v>221995</v>
      </c>
      <c r="K2394" s="20">
        <v>50320</v>
      </c>
      <c r="L2394" s="20">
        <v>109436</v>
      </c>
      <c r="M2394" s="23">
        <v>151.12052621252423</v>
      </c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</row>
    <row r="2395" spans="1:39" ht="12.75">
      <c r="A2395" s="18"/>
      <c r="B2395" s="18"/>
      <c r="C2395" s="20"/>
      <c r="D2395" s="20"/>
      <c r="E2395" s="20"/>
      <c r="F2395" s="20"/>
      <c r="G2395" s="20"/>
      <c r="H2395" s="20"/>
      <c r="I2395" s="20"/>
      <c r="J2395" s="20"/>
      <c r="K2395" s="20"/>
      <c r="L2395" s="20"/>
      <c r="M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</row>
    <row r="2396" spans="1:39" ht="12.75">
      <c r="A2396" s="21" t="s">
        <v>4131</v>
      </c>
      <c r="B2396" s="21" t="s">
        <v>4925</v>
      </c>
      <c r="C2396" s="22">
        <v>1044.925096322654</v>
      </c>
      <c r="D2396" s="22">
        <v>388.63641870846755</v>
      </c>
      <c r="E2396" s="22">
        <v>368.22576200012895</v>
      </c>
      <c r="F2396" s="22">
        <v>20.410656708338593</v>
      </c>
      <c r="G2396" s="22">
        <v>656.2886776141866</v>
      </c>
      <c r="H2396" s="22">
        <v>1048319</v>
      </c>
      <c r="I2396" s="22">
        <v>953146</v>
      </c>
      <c r="J2396" s="22">
        <v>928119</v>
      </c>
      <c r="K2396" s="22">
        <v>25027</v>
      </c>
      <c r="L2396" s="22">
        <v>95173</v>
      </c>
      <c r="M2396" s="7"/>
      <c r="O2396" s="21" t="s">
        <v>4131</v>
      </c>
      <c r="P2396" s="21" t="s">
        <v>4925</v>
      </c>
      <c r="Q2396" s="22">
        <v>1044.925096322654</v>
      </c>
      <c r="R2396" s="22">
        <v>388.63641870846755</v>
      </c>
      <c r="S2396" s="22">
        <v>368.22576200012895</v>
      </c>
      <c r="T2396" s="22">
        <v>20.410656708338593</v>
      </c>
      <c r="U2396" s="22">
        <v>656.2886776141866</v>
      </c>
      <c r="V2396" s="22">
        <v>1048319</v>
      </c>
      <c r="W2396" s="22">
        <v>953146</v>
      </c>
      <c r="X2396" s="22">
        <v>928119</v>
      </c>
      <c r="Y2396" s="22">
        <v>25027</v>
      </c>
      <c r="Z2396" s="22">
        <v>95173</v>
      </c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</row>
    <row r="2397" spans="1:39" ht="12.75">
      <c r="A2397" s="18" t="s">
        <v>4132</v>
      </c>
      <c r="B2397" s="18" t="s">
        <v>4425</v>
      </c>
      <c r="C2397" s="20">
        <v>24.68414895329833</v>
      </c>
      <c r="D2397" s="20">
        <v>23.15463671137335</v>
      </c>
      <c r="E2397" s="20">
        <v>23.15463671137335</v>
      </c>
      <c r="F2397" s="20">
        <v>0</v>
      </c>
      <c r="G2397" s="20">
        <v>1.5295122419249783</v>
      </c>
      <c r="H2397" s="20">
        <v>50648</v>
      </c>
      <c r="I2397" s="20">
        <v>50449</v>
      </c>
      <c r="J2397" s="20">
        <v>50449</v>
      </c>
      <c r="K2397" s="20">
        <v>0</v>
      </c>
      <c r="L2397" s="20">
        <v>199</v>
      </c>
      <c r="M2397" s="23">
        <v>130.10683703292702</v>
      </c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</row>
    <row r="2398" spans="1:39" ht="12.75">
      <c r="A2398" s="18" t="s">
        <v>4133</v>
      </c>
      <c r="B2398" s="18" t="s">
        <v>746</v>
      </c>
      <c r="C2398" s="20">
        <v>170.17434332834105</v>
      </c>
      <c r="D2398" s="20">
        <v>75.0044193169634</v>
      </c>
      <c r="E2398" s="20">
        <v>75.0044193169634</v>
      </c>
      <c r="F2398" s="20">
        <v>0</v>
      </c>
      <c r="G2398" s="20">
        <v>95.16992401137763</v>
      </c>
      <c r="H2398" s="20">
        <v>167090</v>
      </c>
      <c r="I2398" s="20">
        <v>155745</v>
      </c>
      <c r="J2398" s="20">
        <v>155745</v>
      </c>
      <c r="K2398" s="20">
        <v>0</v>
      </c>
      <c r="L2398" s="20">
        <v>11345</v>
      </c>
      <c r="M2398" s="23">
        <v>119.2078287111346</v>
      </c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</row>
    <row r="2399" spans="1:39" ht="12.75">
      <c r="A2399" s="18" t="s">
        <v>4134</v>
      </c>
      <c r="B2399" s="18" t="s">
        <v>5183</v>
      </c>
      <c r="C2399" s="20">
        <v>104.046705917738</v>
      </c>
      <c r="D2399" s="20">
        <v>48.83483777755384</v>
      </c>
      <c r="E2399" s="20">
        <v>48.83483777755384</v>
      </c>
      <c r="F2399" s="20">
        <v>0</v>
      </c>
      <c r="G2399" s="20">
        <v>55.211868140184166</v>
      </c>
      <c r="H2399" s="20">
        <v>85433</v>
      </c>
      <c r="I2399" s="20">
        <v>76032</v>
      </c>
      <c r="J2399" s="20">
        <v>76032</v>
      </c>
      <c r="K2399" s="20">
        <v>0</v>
      </c>
      <c r="L2399" s="20">
        <v>9401</v>
      </c>
      <c r="M2399" s="23">
        <v>170.27136223919558</v>
      </c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</row>
    <row r="2400" spans="1:39" ht="12.75">
      <c r="A2400" s="18" t="s">
        <v>4135</v>
      </c>
      <c r="B2400" s="18" t="s">
        <v>5184</v>
      </c>
      <c r="C2400" s="20">
        <v>413.2662451211258</v>
      </c>
      <c r="D2400" s="20">
        <v>160.93444654097522</v>
      </c>
      <c r="E2400" s="20">
        <v>160.93444654097522</v>
      </c>
      <c r="F2400" s="20">
        <v>0</v>
      </c>
      <c r="G2400" s="20">
        <v>252.3317985801506</v>
      </c>
      <c r="H2400" s="20">
        <v>621602</v>
      </c>
      <c r="I2400" s="20">
        <v>584342</v>
      </c>
      <c r="J2400" s="20">
        <v>584342</v>
      </c>
      <c r="K2400" s="20">
        <v>0</v>
      </c>
      <c r="L2400" s="20">
        <v>37260</v>
      </c>
      <c r="M2400" s="23">
        <v>147.66272110633233</v>
      </c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</row>
    <row r="2401" spans="1:39" ht="12.75">
      <c r="A2401" s="18" t="s">
        <v>4136</v>
      </c>
      <c r="B2401" s="18" t="s">
        <v>4284</v>
      </c>
      <c r="C2401" s="20">
        <v>332.753653002151</v>
      </c>
      <c r="D2401" s="20">
        <v>80.70807836160175</v>
      </c>
      <c r="E2401" s="20">
        <v>60.29742165326316</v>
      </c>
      <c r="F2401" s="20">
        <v>20.410656708338593</v>
      </c>
      <c r="G2401" s="20">
        <v>252.04557464054923</v>
      </c>
      <c r="H2401" s="20">
        <v>123546</v>
      </c>
      <c r="I2401" s="20">
        <v>86578</v>
      </c>
      <c r="J2401" s="20">
        <v>61551</v>
      </c>
      <c r="K2401" s="20">
        <v>25027</v>
      </c>
      <c r="L2401" s="20">
        <v>36968</v>
      </c>
      <c r="M2401" s="23">
        <v>146.67188683126582</v>
      </c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</row>
    <row r="2402" spans="1:39" ht="12.75">
      <c r="A2402" s="18"/>
      <c r="B2402" s="18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  <c r="M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</row>
    <row r="2403" spans="1:39" ht="12.75">
      <c r="A2403" s="21" t="s">
        <v>4137</v>
      </c>
      <c r="B2403" s="21" t="s">
        <v>4926</v>
      </c>
      <c r="C2403" s="22">
        <v>30109.410020799285</v>
      </c>
      <c r="D2403" s="22">
        <v>1858.0784117949354</v>
      </c>
      <c r="E2403" s="22">
        <v>1353.2995170257218</v>
      </c>
      <c r="F2403" s="22">
        <v>504.77889476921365</v>
      </c>
      <c r="G2403" s="22">
        <v>28251.331609004348</v>
      </c>
      <c r="H2403" s="22">
        <v>4012012</v>
      </c>
      <c r="I2403" s="22">
        <v>2427124</v>
      </c>
      <c r="J2403" s="22">
        <v>1873821</v>
      </c>
      <c r="K2403" s="22">
        <v>553303</v>
      </c>
      <c r="L2403" s="22">
        <v>1584888</v>
      </c>
      <c r="M2403" s="7"/>
      <c r="O2403" s="21" t="s">
        <v>4137</v>
      </c>
      <c r="P2403" s="21" t="s">
        <v>4926</v>
      </c>
      <c r="Q2403" s="22">
        <v>30109.410020799285</v>
      </c>
      <c r="R2403" s="22">
        <v>1858.0784117949354</v>
      </c>
      <c r="S2403" s="22">
        <v>1353.2995170257218</v>
      </c>
      <c r="T2403" s="22">
        <v>504.77889476921365</v>
      </c>
      <c r="U2403" s="22">
        <v>28251.331609004348</v>
      </c>
      <c r="V2403" s="22">
        <v>4012012</v>
      </c>
      <c r="W2403" s="22">
        <v>2427124</v>
      </c>
      <c r="X2403" s="22">
        <v>1873821</v>
      </c>
      <c r="Y2403" s="22">
        <v>553303</v>
      </c>
      <c r="Z2403" s="22">
        <v>1584888</v>
      </c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</row>
    <row r="2404" spans="1:39" ht="12.75">
      <c r="A2404" s="18" t="s">
        <v>4138</v>
      </c>
      <c r="B2404" s="18" t="s">
        <v>5185</v>
      </c>
      <c r="C2404" s="20">
        <v>508.0307124382189</v>
      </c>
      <c r="D2404" s="20">
        <v>4.817147382251612</v>
      </c>
      <c r="E2404" s="20">
        <v>0</v>
      </c>
      <c r="F2404" s="20">
        <v>4.817147382251612</v>
      </c>
      <c r="G2404" s="20">
        <v>503.2135650559673</v>
      </c>
      <c r="H2404" s="20">
        <v>26167</v>
      </c>
      <c r="I2404" s="20">
        <v>6128</v>
      </c>
      <c r="J2404" s="20">
        <v>0</v>
      </c>
      <c r="K2404" s="20">
        <v>6128</v>
      </c>
      <c r="L2404" s="20">
        <v>20039</v>
      </c>
      <c r="M2404" s="23">
        <v>39.82205844902306</v>
      </c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</row>
    <row r="2405" spans="1:39" ht="12.75">
      <c r="A2405" s="18" t="s">
        <v>4139</v>
      </c>
      <c r="B2405" s="18" t="s">
        <v>5186</v>
      </c>
      <c r="C2405" s="20">
        <v>1072.6620292023956</v>
      </c>
      <c r="D2405" s="20">
        <v>77.48244609155314</v>
      </c>
      <c r="E2405" s="20">
        <v>74.84063740712813</v>
      </c>
      <c r="F2405" s="20">
        <v>2.641808684425016</v>
      </c>
      <c r="G2405" s="20">
        <v>995.1795831108424</v>
      </c>
      <c r="H2405" s="20">
        <v>142552</v>
      </c>
      <c r="I2405" s="20">
        <v>87293</v>
      </c>
      <c r="J2405" s="20">
        <v>84756</v>
      </c>
      <c r="K2405" s="20">
        <v>2537</v>
      </c>
      <c r="L2405" s="20">
        <v>55259</v>
      </c>
      <c r="M2405" s="23">
        <v>55.526661657653094</v>
      </c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</row>
    <row r="2406" spans="1:39" ht="12.75">
      <c r="A2406" s="18" t="s">
        <v>4140</v>
      </c>
      <c r="B2406" s="18" t="s">
        <v>5187</v>
      </c>
      <c r="C2406" s="20">
        <v>408.1996441689225</v>
      </c>
      <c r="D2406" s="20">
        <v>3.4650973960161284</v>
      </c>
      <c r="E2406" s="20">
        <v>0</v>
      </c>
      <c r="F2406" s="20">
        <v>3.4650973960161284</v>
      </c>
      <c r="G2406" s="20">
        <v>404.73454677290636</v>
      </c>
      <c r="H2406" s="20">
        <v>11211</v>
      </c>
      <c r="I2406" s="20">
        <v>6695</v>
      </c>
      <c r="J2406" s="20">
        <v>0</v>
      </c>
      <c r="K2406" s="20">
        <v>6695</v>
      </c>
      <c r="L2406" s="20">
        <v>4516</v>
      </c>
      <c r="M2406" s="23">
        <v>11.157930638754925</v>
      </c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</row>
    <row r="2407" spans="1:39" ht="12.75">
      <c r="A2407" s="18" t="s">
        <v>4141</v>
      </c>
      <c r="B2407" s="18" t="s">
        <v>2939</v>
      </c>
      <c r="C2407" s="20">
        <v>718.0161772637996</v>
      </c>
      <c r="D2407" s="20">
        <v>104.47094335776197</v>
      </c>
      <c r="E2407" s="20">
        <v>89.28897915940313</v>
      </c>
      <c r="F2407" s="20">
        <v>15.181964198358838</v>
      </c>
      <c r="G2407" s="20">
        <v>613.5452339060375</v>
      </c>
      <c r="H2407" s="20">
        <v>165740</v>
      </c>
      <c r="I2407" s="20">
        <v>96571</v>
      </c>
      <c r="J2407" s="20">
        <v>80394</v>
      </c>
      <c r="K2407" s="20">
        <v>16177</v>
      </c>
      <c r="L2407" s="20">
        <v>69169</v>
      </c>
      <c r="M2407" s="23">
        <v>112.73659410512674</v>
      </c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</row>
    <row r="2408" spans="1:39" ht="12.75">
      <c r="A2408" s="18" t="s">
        <v>4142</v>
      </c>
      <c r="B2408" s="18" t="s">
        <v>5188</v>
      </c>
      <c r="C2408" s="20">
        <v>393.24762344917536</v>
      </c>
      <c r="D2408" s="20">
        <v>5.227002544022319</v>
      </c>
      <c r="E2408" s="20">
        <v>0</v>
      </c>
      <c r="F2408" s="20">
        <v>5.227002544022319</v>
      </c>
      <c r="G2408" s="20">
        <v>388.020620905153</v>
      </c>
      <c r="H2408" s="20">
        <v>16658</v>
      </c>
      <c r="I2408" s="20">
        <v>7638</v>
      </c>
      <c r="J2408" s="20">
        <v>0</v>
      </c>
      <c r="K2408" s="20">
        <v>7638</v>
      </c>
      <c r="L2408" s="20">
        <v>9020</v>
      </c>
      <c r="M2408" s="23">
        <v>23.24618722313944</v>
      </c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</row>
    <row r="2409" spans="1:39" ht="12.75">
      <c r="A2409" s="18" t="s">
        <v>4143</v>
      </c>
      <c r="B2409" s="18" t="s">
        <v>5189</v>
      </c>
      <c r="C2409" s="20">
        <v>548.4136628940696</v>
      </c>
      <c r="D2409" s="20">
        <v>2.878436737087706</v>
      </c>
      <c r="E2409" s="20">
        <v>0</v>
      </c>
      <c r="F2409" s="20">
        <v>2.878436737087706</v>
      </c>
      <c r="G2409" s="20">
        <v>545.5352261569819</v>
      </c>
      <c r="H2409" s="20">
        <v>23478</v>
      </c>
      <c r="I2409" s="20">
        <v>3413</v>
      </c>
      <c r="J2409" s="20">
        <v>0</v>
      </c>
      <c r="K2409" s="20">
        <v>3413</v>
      </c>
      <c r="L2409" s="20">
        <v>20065</v>
      </c>
      <c r="M2409" s="23">
        <v>36.78039297544123</v>
      </c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</row>
    <row r="2410" spans="1:39" ht="12.75">
      <c r="A2410" s="18" t="s">
        <v>4144</v>
      </c>
      <c r="B2410" s="18" t="s">
        <v>633</v>
      </c>
      <c r="C2410" s="20">
        <v>586.8572185330231</v>
      </c>
      <c r="D2410" s="20">
        <v>108.20835886429036</v>
      </c>
      <c r="E2410" s="20">
        <v>0</v>
      </c>
      <c r="F2410" s="20">
        <v>108.20835886429036</v>
      </c>
      <c r="G2410" s="20">
        <v>478.6488596687327</v>
      </c>
      <c r="H2410" s="20">
        <v>120937</v>
      </c>
      <c r="I2410" s="20">
        <v>86763</v>
      </c>
      <c r="J2410" s="20">
        <v>0</v>
      </c>
      <c r="K2410" s="20">
        <v>86763</v>
      </c>
      <c r="L2410" s="20">
        <v>34174</v>
      </c>
      <c r="M2410" s="23">
        <v>71.39680646821435</v>
      </c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</row>
    <row r="2411" spans="1:39" ht="12.75">
      <c r="A2411" s="18" t="s">
        <v>4145</v>
      </c>
      <c r="B2411" s="18" t="s">
        <v>5190</v>
      </c>
      <c r="C2411" s="20">
        <v>1097.71427065633</v>
      </c>
      <c r="D2411" s="20">
        <v>44.95154118177153</v>
      </c>
      <c r="E2411" s="20">
        <v>38.294089597925556</v>
      </c>
      <c r="F2411" s="20">
        <v>6.65745158384598</v>
      </c>
      <c r="G2411" s="20">
        <v>1052.7627294745585</v>
      </c>
      <c r="H2411" s="20">
        <v>142651</v>
      </c>
      <c r="I2411" s="20">
        <v>94082</v>
      </c>
      <c r="J2411" s="20">
        <v>84959</v>
      </c>
      <c r="K2411" s="20">
        <v>9123</v>
      </c>
      <c r="L2411" s="20">
        <v>48569</v>
      </c>
      <c r="M2411" s="23">
        <v>46.13480192658525</v>
      </c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</row>
    <row r="2412" spans="1:39" ht="12.75">
      <c r="A2412" s="18" t="s">
        <v>4146</v>
      </c>
      <c r="B2412" s="18" t="s">
        <v>1355</v>
      </c>
      <c r="C2412" s="20">
        <v>380.22409095314157</v>
      </c>
      <c r="D2412" s="20">
        <v>0</v>
      </c>
      <c r="E2412" s="20">
        <v>0</v>
      </c>
      <c r="F2412" s="20">
        <v>0</v>
      </c>
      <c r="G2412" s="20">
        <v>380.22409095314157</v>
      </c>
      <c r="H2412" s="20">
        <v>15185</v>
      </c>
      <c r="I2412" s="20">
        <v>0</v>
      </c>
      <c r="J2412" s="20">
        <v>0</v>
      </c>
      <c r="K2412" s="20">
        <v>0</v>
      </c>
      <c r="L2412" s="20">
        <v>15185</v>
      </c>
      <c r="M2412" s="23">
        <v>39.9369749610931</v>
      </c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</row>
    <row r="2413" spans="1:39" ht="12.75">
      <c r="A2413" s="18" t="s">
        <v>4147</v>
      </c>
      <c r="B2413" s="18" t="s">
        <v>5191</v>
      </c>
      <c r="C2413" s="20">
        <v>918.5071199034129</v>
      </c>
      <c r="D2413" s="20">
        <v>152.84491927198258</v>
      </c>
      <c r="E2413" s="20">
        <v>152.84491927198258</v>
      </c>
      <c r="F2413" s="20">
        <v>0</v>
      </c>
      <c r="G2413" s="20">
        <v>765.6622006314303</v>
      </c>
      <c r="H2413" s="20">
        <v>309969</v>
      </c>
      <c r="I2413" s="20">
        <v>268158</v>
      </c>
      <c r="J2413" s="20">
        <v>268158</v>
      </c>
      <c r="K2413" s="20">
        <v>0</v>
      </c>
      <c r="L2413" s="20">
        <v>41811</v>
      </c>
      <c r="M2413" s="23">
        <v>54.60763240697933</v>
      </c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</row>
    <row r="2414" spans="1:39" ht="12.75">
      <c r="A2414" s="18" t="s">
        <v>4148</v>
      </c>
      <c r="B2414" s="18" t="s">
        <v>1357</v>
      </c>
      <c r="C2414" s="20">
        <v>392.68984472158803</v>
      </c>
      <c r="D2414" s="20">
        <v>17.800538457053744</v>
      </c>
      <c r="E2414" s="20">
        <v>0.5509744620931408</v>
      </c>
      <c r="F2414" s="20">
        <v>17.249563994960603</v>
      </c>
      <c r="G2414" s="20">
        <v>374.8893062645343</v>
      </c>
      <c r="H2414" s="20">
        <v>52537</v>
      </c>
      <c r="I2414" s="20">
        <v>20666</v>
      </c>
      <c r="J2414" s="20">
        <v>363</v>
      </c>
      <c r="K2414" s="20">
        <v>20303</v>
      </c>
      <c r="L2414" s="20">
        <v>31871</v>
      </c>
      <c r="M2414" s="23">
        <v>85.01442817232767</v>
      </c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</row>
    <row r="2415" spans="1:39" ht="12.75">
      <c r="A2415" s="18" t="s">
        <v>4149</v>
      </c>
      <c r="B2415" s="18" t="s">
        <v>5159</v>
      </c>
      <c r="C2415" s="20">
        <v>580.5150604654144</v>
      </c>
      <c r="D2415" s="20">
        <v>8.13198105168624</v>
      </c>
      <c r="E2415" s="20">
        <v>0</v>
      </c>
      <c r="F2415" s="20">
        <v>8.13198105168624</v>
      </c>
      <c r="G2415" s="20">
        <v>572.3830794137282</v>
      </c>
      <c r="H2415" s="20">
        <v>34068</v>
      </c>
      <c r="I2415" s="20">
        <v>11242</v>
      </c>
      <c r="J2415" s="20">
        <v>0</v>
      </c>
      <c r="K2415" s="20">
        <v>11242</v>
      </c>
      <c r="L2415" s="20">
        <v>22826</v>
      </c>
      <c r="M2415" s="23">
        <v>39.87888674728098</v>
      </c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</row>
    <row r="2416" spans="1:39" ht="12.75">
      <c r="A2416" s="18" t="s">
        <v>4150</v>
      </c>
      <c r="B2416" s="18" t="s">
        <v>5192</v>
      </c>
      <c r="C2416" s="20">
        <v>798.5964676352407</v>
      </c>
      <c r="D2416" s="20">
        <v>11.969189492017932</v>
      </c>
      <c r="E2416" s="20">
        <v>0</v>
      </c>
      <c r="F2416" s="20">
        <v>11.969189492017932</v>
      </c>
      <c r="G2416" s="20">
        <v>786.6272781432227</v>
      </c>
      <c r="H2416" s="20">
        <v>42768</v>
      </c>
      <c r="I2416" s="20">
        <v>11650</v>
      </c>
      <c r="J2416" s="20">
        <v>0</v>
      </c>
      <c r="K2416" s="20">
        <v>11650</v>
      </c>
      <c r="L2416" s="20">
        <v>31118</v>
      </c>
      <c r="M2416" s="23">
        <v>39.55876037435647</v>
      </c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</row>
    <row r="2417" spans="1:39" ht="12.75">
      <c r="A2417" s="18" t="s">
        <v>4151</v>
      </c>
      <c r="B2417" s="18" t="s">
        <v>5193</v>
      </c>
      <c r="C2417" s="20">
        <v>607.2044893557627</v>
      </c>
      <c r="D2417" s="20">
        <v>4.002509273191086</v>
      </c>
      <c r="E2417" s="20">
        <v>0</v>
      </c>
      <c r="F2417" s="20">
        <v>4.002509273191086</v>
      </c>
      <c r="G2417" s="20">
        <v>603.2019800825717</v>
      </c>
      <c r="H2417" s="20">
        <v>32502</v>
      </c>
      <c r="I2417" s="20">
        <v>4774</v>
      </c>
      <c r="J2417" s="20">
        <v>0</v>
      </c>
      <c r="K2417" s="20">
        <v>4774</v>
      </c>
      <c r="L2417" s="20">
        <v>27728</v>
      </c>
      <c r="M2417" s="23">
        <v>45.96801886526357</v>
      </c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</row>
    <row r="2418" spans="1:39" ht="12.75">
      <c r="A2418" s="18" t="s">
        <v>4152</v>
      </c>
      <c r="B2418" s="18" t="s">
        <v>5194</v>
      </c>
      <c r="C2418" s="20">
        <v>1056.3541696830841</v>
      </c>
      <c r="D2418" s="20">
        <v>9.042213627604399</v>
      </c>
      <c r="E2418" s="20">
        <v>0</v>
      </c>
      <c r="F2418" s="20">
        <v>9.042213627604399</v>
      </c>
      <c r="G2418" s="20">
        <v>1047.3119560554796</v>
      </c>
      <c r="H2418" s="20">
        <v>38264</v>
      </c>
      <c r="I2418" s="20">
        <v>10064</v>
      </c>
      <c r="J2418" s="20">
        <v>0</v>
      </c>
      <c r="K2418" s="20">
        <v>10064</v>
      </c>
      <c r="L2418" s="20">
        <v>28200</v>
      </c>
      <c r="M2418" s="23">
        <v>26.92607473537345</v>
      </c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</row>
    <row r="2419" spans="1:39" ht="12.75">
      <c r="A2419" s="18" t="s">
        <v>4153</v>
      </c>
      <c r="B2419" s="18" t="s">
        <v>5195</v>
      </c>
      <c r="C2419" s="20">
        <v>561.1437119714224</v>
      </c>
      <c r="D2419" s="20">
        <v>28.797576672987148</v>
      </c>
      <c r="E2419" s="20">
        <v>3.444315486566952</v>
      </c>
      <c r="F2419" s="20">
        <v>25.353261186420195</v>
      </c>
      <c r="G2419" s="20">
        <v>532.3461352984351</v>
      </c>
      <c r="H2419" s="20">
        <v>67394</v>
      </c>
      <c r="I2419" s="20">
        <v>30040</v>
      </c>
      <c r="J2419" s="20">
        <v>3067</v>
      </c>
      <c r="K2419" s="20">
        <v>26973</v>
      </c>
      <c r="L2419" s="20">
        <v>37354</v>
      </c>
      <c r="M2419" s="23">
        <v>70.1686318790672</v>
      </c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</row>
    <row r="2420" spans="1:39" ht="12.75">
      <c r="A2420" s="18" t="s">
        <v>4154</v>
      </c>
      <c r="B2420" s="18" t="s">
        <v>5196</v>
      </c>
      <c r="C2420" s="20">
        <v>404.8410126977177</v>
      </c>
      <c r="D2420" s="20">
        <v>9.325108214578187</v>
      </c>
      <c r="E2420" s="20">
        <v>0</v>
      </c>
      <c r="F2420" s="20">
        <v>9.325108214578187</v>
      </c>
      <c r="G2420" s="20">
        <v>395.51590448313954</v>
      </c>
      <c r="H2420" s="20">
        <v>30722</v>
      </c>
      <c r="I2420" s="20">
        <v>10555</v>
      </c>
      <c r="J2420" s="20">
        <v>0</v>
      </c>
      <c r="K2420" s="20">
        <v>10555</v>
      </c>
      <c r="L2420" s="20">
        <v>20167</v>
      </c>
      <c r="M2420" s="23">
        <v>50.98909998664718</v>
      </c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</row>
    <row r="2421" spans="1:39" ht="12.75">
      <c r="A2421" s="18" t="s">
        <v>4155</v>
      </c>
      <c r="B2421" s="18" t="s">
        <v>4414</v>
      </c>
      <c r="C2421" s="20">
        <v>574.7275251323073</v>
      </c>
      <c r="D2421" s="20">
        <v>39.7986033166885</v>
      </c>
      <c r="E2421" s="20">
        <v>39.7986033166885</v>
      </c>
      <c r="F2421" s="20">
        <v>0</v>
      </c>
      <c r="G2421" s="20">
        <v>534.9289218156188</v>
      </c>
      <c r="H2421" s="20">
        <v>96413</v>
      </c>
      <c r="I2421" s="20">
        <v>70293</v>
      </c>
      <c r="J2421" s="20">
        <v>70293</v>
      </c>
      <c r="K2421" s="20">
        <v>0</v>
      </c>
      <c r="L2421" s="20">
        <v>26120</v>
      </c>
      <c r="M2421" s="23">
        <v>48.82891714163688</v>
      </c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</row>
    <row r="2422" spans="1:39" ht="12.75">
      <c r="A2422" s="18" t="s">
        <v>4156</v>
      </c>
      <c r="B2422" s="18" t="s">
        <v>5197</v>
      </c>
      <c r="C2422" s="20">
        <v>501.89136418515415</v>
      </c>
      <c r="D2422" s="20">
        <v>3.374719159472632</v>
      </c>
      <c r="E2422" s="20">
        <v>0.7960044679657435</v>
      </c>
      <c r="F2422" s="20">
        <v>2.5787146915068884</v>
      </c>
      <c r="G2422" s="20">
        <v>498.51664502568156</v>
      </c>
      <c r="H2422" s="20">
        <v>24595</v>
      </c>
      <c r="I2422" s="20">
        <v>5067</v>
      </c>
      <c r="J2422" s="20">
        <v>825</v>
      </c>
      <c r="K2422" s="20">
        <v>4242</v>
      </c>
      <c r="L2422" s="20">
        <v>19528</v>
      </c>
      <c r="M2422" s="23">
        <v>39.17221259280921</v>
      </c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</row>
    <row r="2423" spans="1:39" ht="12.75">
      <c r="A2423" s="18" t="s">
        <v>4157</v>
      </c>
      <c r="B2423" s="18" t="s">
        <v>738</v>
      </c>
      <c r="C2423" s="20">
        <v>686.590895033307</v>
      </c>
      <c r="D2423" s="20">
        <v>4.535902992788011</v>
      </c>
      <c r="E2423" s="20">
        <v>0</v>
      </c>
      <c r="F2423" s="20">
        <v>4.535902992788011</v>
      </c>
      <c r="G2423" s="20">
        <v>682.054992040519</v>
      </c>
      <c r="H2423" s="20">
        <v>23454</v>
      </c>
      <c r="I2423" s="20">
        <v>5825</v>
      </c>
      <c r="J2423" s="20">
        <v>0</v>
      </c>
      <c r="K2423" s="20">
        <v>5825</v>
      </c>
      <c r="L2423" s="20">
        <v>17629</v>
      </c>
      <c r="M2423" s="23">
        <v>25.846889482120687</v>
      </c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</row>
    <row r="2424" spans="1:39" ht="12.75">
      <c r="A2424" s="18" t="s">
        <v>4158</v>
      </c>
      <c r="B2424" s="18" t="s">
        <v>5198</v>
      </c>
      <c r="C2424" s="20">
        <v>799.840369452736</v>
      </c>
      <c r="D2424" s="20">
        <v>66.2168588872634</v>
      </c>
      <c r="E2424" s="20">
        <v>59.105781366976665</v>
      </c>
      <c r="F2424" s="20">
        <v>7.1110775202867345</v>
      </c>
      <c r="G2424" s="20">
        <v>733.6235105654725</v>
      </c>
      <c r="H2424" s="20">
        <v>125761</v>
      </c>
      <c r="I2424" s="20">
        <v>72975</v>
      </c>
      <c r="J2424" s="20">
        <v>64247</v>
      </c>
      <c r="K2424" s="20">
        <v>8728</v>
      </c>
      <c r="L2424" s="20">
        <v>52786</v>
      </c>
      <c r="M2424" s="23">
        <v>71.9524377828525</v>
      </c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</row>
    <row r="2425" spans="1:39" ht="12.75">
      <c r="A2425" s="18" t="s">
        <v>4159</v>
      </c>
      <c r="B2425" s="18" t="s">
        <v>5199</v>
      </c>
      <c r="C2425" s="20">
        <v>814.8323200101313</v>
      </c>
      <c r="D2425" s="20">
        <v>30.368404470591233</v>
      </c>
      <c r="E2425" s="20">
        <v>4.297101189076573</v>
      </c>
      <c r="F2425" s="20">
        <v>26.07130328151466</v>
      </c>
      <c r="G2425" s="20">
        <v>784.46391553954</v>
      </c>
      <c r="H2425" s="20">
        <v>55797</v>
      </c>
      <c r="I2425" s="20">
        <v>30544</v>
      </c>
      <c r="J2425" s="20">
        <v>5233</v>
      </c>
      <c r="K2425" s="20">
        <v>25311</v>
      </c>
      <c r="L2425" s="20">
        <v>25253</v>
      </c>
      <c r="M2425" s="23">
        <v>32.191410592329724</v>
      </c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</row>
    <row r="2426" spans="1:39" ht="12.75">
      <c r="A2426" s="18" t="s">
        <v>4160</v>
      </c>
      <c r="B2426" s="18" t="s">
        <v>5200</v>
      </c>
      <c r="C2426" s="20">
        <v>790.0798318759935</v>
      </c>
      <c r="D2426" s="20">
        <v>207.03324024427866</v>
      </c>
      <c r="E2426" s="20">
        <v>206.70110652808714</v>
      </c>
      <c r="F2426" s="20">
        <v>0.33213371619151094</v>
      </c>
      <c r="G2426" s="20">
        <v>583.0465916317148</v>
      </c>
      <c r="H2426" s="20">
        <v>379616</v>
      </c>
      <c r="I2426" s="20">
        <v>314840</v>
      </c>
      <c r="J2426" s="20">
        <v>314672</v>
      </c>
      <c r="K2426" s="20">
        <v>168</v>
      </c>
      <c r="L2426" s="20">
        <v>64776</v>
      </c>
      <c r="M2426" s="23">
        <v>111.09918303221329</v>
      </c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</row>
    <row r="2427" spans="1:39" ht="12.75">
      <c r="A2427" s="18" t="s">
        <v>4161</v>
      </c>
      <c r="B2427" s="18" t="s">
        <v>2191</v>
      </c>
      <c r="C2427" s="20">
        <v>455.51613807450445</v>
      </c>
      <c r="D2427" s="20">
        <v>30.66923964659364</v>
      </c>
      <c r="E2427" s="20">
        <v>0</v>
      </c>
      <c r="F2427" s="20">
        <v>30.66923964659364</v>
      </c>
      <c r="G2427" s="20">
        <v>424.8468984279108</v>
      </c>
      <c r="H2427" s="20">
        <v>66271</v>
      </c>
      <c r="I2427" s="20">
        <v>37924</v>
      </c>
      <c r="J2427" s="20">
        <v>0</v>
      </c>
      <c r="K2427" s="20">
        <v>37924</v>
      </c>
      <c r="L2427" s="20">
        <v>28347</v>
      </c>
      <c r="M2427" s="23">
        <v>66.72285970521213</v>
      </c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</row>
    <row r="2428" spans="1:39" ht="12.75">
      <c r="A2428" s="18" t="s">
        <v>4162</v>
      </c>
      <c r="B2428" s="18" t="s">
        <v>5201</v>
      </c>
      <c r="C2428" s="20">
        <v>559.7788522980564</v>
      </c>
      <c r="D2428" s="20">
        <v>6.031873831319235</v>
      </c>
      <c r="E2428" s="20">
        <v>0</v>
      </c>
      <c r="F2428" s="20">
        <v>6.031873831319235</v>
      </c>
      <c r="G2428" s="20">
        <v>553.7469784667371</v>
      </c>
      <c r="H2428" s="20">
        <v>21386</v>
      </c>
      <c r="I2428" s="20">
        <v>7667</v>
      </c>
      <c r="J2428" s="20">
        <v>0</v>
      </c>
      <c r="K2428" s="20">
        <v>7667</v>
      </c>
      <c r="L2428" s="20">
        <v>13719</v>
      </c>
      <c r="M2428" s="23">
        <v>24.77485301678099</v>
      </c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</row>
    <row r="2429" spans="1:39" ht="12.75">
      <c r="A2429" s="18" t="s">
        <v>4163</v>
      </c>
      <c r="B2429" s="18" t="s">
        <v>5202</v>
      </c>
      <c r="C2429" s="20">
        <v>1133.6797612966523</v>
      </c>
      <c r="D2429" s="20">
        <v>97.43805292137856</v>
      </c>
      <c r="E2429" s="20">
        <v>96.6258796838447</v>
      </c>
      <c r="F2429" s="20">
        <v>0.8121732375338466</v>
      </c>
      <c r="G2429" s="20">
        <v>1036.2417083752737</v>
      </c>
      <c r="H2429" s="20">
        <v>196629</v>
      </c>
      <c r="I2429" s="20">
        <v>118587</v>
      </c>
      <c r="J2429" s="20">
        <v>117751</v>
      </c>
      <c r="K2429" s="20">
        <v>836</v>
      </c>
      <c r="L2429" s="20">
        <v>78042</v>
      </c>
      <c r="M2429" s="23">
        <v>75.3125447173539</v>
      </c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</row>
    <row r="2430" spans="1:39" ht="12.75">
      <c r="A2430" s="18" t="s">
        <v>4164</v>
      </c>
      <c r="B2430" s="18" t="s">
        <v>4775</v>
      </c>
      <c r="C2430" s="20">
        <v>656.1166508944233</v>
      </c>
      <c r="D2430" s="20">
        <v>4.956722662957004</v>
      </c>
      <c r="E2430" s="20">
        <v>0</v>
      </c>
      <c r="F2430" s="20">
        <v>4.956722662957004</v>
      </c>
      <c r="G2430" s="20">
        <v>651.1599282314662</v>
      </c>
      <c r="H2430" s="20">
        <v>20678</v>
      </c>
      <c r="I2430" s="20">
        <v>3585</v>
      </c>
      <c r="J2430" s="20">
        <v>0</v>
      </c>
      <c r="K2430" s="20">
        <v>3585</v>
      </c>
      <c r="L2430" s="20">
        <v>17093</v>
      </c>
      <c r="M2430" s="23">
        <v>26.25007967923357</v>
      </c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</row>
    <row r="2431" spans="1:39" ht="12.75">
      <c r="A2431" s="18" t="s">
        <v>4165</v>
      </c>
      <c r="B2431" s="18" t="s">
        <v>5203</v>
      </c>
      <c r="C2431" s="20">
        <v>726.2540609183113</v>
      </c>
      <c r="D2431" s="20">
        <v>21.604599703551322</v>
      </c>
      <c r="E2431" s="20">
        <v>3.433602330199348</v>
      </c>
      <c r="F2431" s="20">
        <v>18.170997373351973</v>
      </c>
      <c r="G2431" s="20">
        <v>704.6494612147601</v>
      </c>
      <c r="H2431" s="20">
        <v>52647</v>
      </c>
      <c r="I2431" s="20">
        <v>19608</v>
      </c>
      <c r="J2431" s="20">
        <v>2479</v>
      </c>
      <c r="K2431" s="20">
        <v>17129</v>
      </c>
      <c r="L2431" s="20">
        <v>33039</v>
      </c>
      <c r="M2431" s="23">
        <v>46.887142924999004</v>
      </c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</row>
    <row r="2432" spans="1:39" ht="12.75">
      <c r="A2432" s="18" t="s">
        <v>4166</v>
      </c>
      <c r="B2432" s="18" t="s">
        <v>3814</v>
      </c>
      <c r="C2432" s="20">
        <v>548.984398413432</v>
      </c>
      <c r="D2432" s="20">
        <v>23.60381167053347</v>
      </c>
      <c r="E2432" s="20">
        <v>0</v>
      </c>
      <c r="F2432" s="20">
        <v>23.60381167053347</v>
      </c>
      <c r="G2432" s="20">
        <v>525.3805867428986</v>
      </c>
      <c r="H2432" s="20">
        <v>61351</v>
      </c>
      <c r="I2432" s="20">
        <v>23553</v>
      </c>
      <c r="J2432" s="20">
        <v>0</v>
      </c>
      <c r="K2432" s="20">
        <v>23553</v>
      </c>
      <c r="L2432" s="20">
        <v>37798</v>
      </c>
      <c r="M2432" s="23">
        <v>71.9440362924885</v>
      </c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</row>
    <row r="2433" spans="1:39" ht="12.75">
      <c r="A2433" s="18" t="s">
        <v>4167</v>
      </c>
      <c r="B2433" s="18" t="s">
        <v>4780</v>
      </c>
      <c r="C2433" s="20">
        <v>715.1078083994821</v>
      </c>
      <c r="D2433" s="20">
        <v>20.036954926133006</v>
      </c>
      <c r="E2433" s="20">
        <v>0.9500276641674321</v>
      </c>
      <c r="F2433" s="20">
        <v>19.086927261965574</v>
      </c>
      <c r="G2433" s="20">
        <v>695.0708534733492</v>
      </c>
      <c r="H2433" s="20">
        <v>69567</v>
      </c>
      <c r="I2433" s="20">
        <v>24127</v>
      </c>
      <c r="J2433" s="20">
        <v>1564</v>
      </c>
      <c r="K2433" s="20">
        <v>22563</v>
      </c>
      <c r="L2433" s="20">
        <v>45440</v>
      </c>
      <c r="M2433" s="23">
        <v>65.37463018760042</v>
      </c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</row>
    <row r="2434" spans="1:39" ht="12.75">
      <c r="A2434" s="18" t="s">
        <v>4168</v>
      </c>
      <c r="B2434" s="18" t="s">
        <v>1388</v>
      </c>
      <c r="C2434" s="20">
        <v>410.29773285101544</v>
      </c>
      <c r="D2434" s="20">
        <v>2.0940307560676805</v>
      </c>
      <c r="E2434" s="20">
        <v>0</v>
      </c>
      <c r="F2434" s="20">
        <v>2.0940307560676805</v>
      </c>
      <c r="G2434" s="20">
        <v>408.20370209494774</v>
      </c>
      <c r="H2434" s="20">
        <v>20119</v>
      </c>
      <c r="I2434" s="20">
        <v>3777</v>
      </c>
      <c r="J2434" s="20">
        <v>0</v>
      </c>
      <c r="K2434" s="20">
        <v>3777</v>
      </c>
      <c r="L2434" s="20">
        <v>16342</v>
      </c>
      <c r="M2434" s="23">
        <v>40.0339338328658</v>
      </c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</row>
    <row r="2435" spans="1:39" ht="12.75">
      <c r="A2435" s="18" t="s">
        <v>4169</v>
      </c>
      <c r="B2435" s="18" t="s">
        <v>5204</v>
      </c>
      <c r="C2435" s="20">
        <v>699.2513844632012</v>
      </c>
      <c r="D2435" s="20">
        <v>118.27225556208067</v>
      </c>
      <c r="E2435" s="20">
        <v>113.94524232304875</v>
      </c>
      <c r="F2435" s="20">
        <v>4.3270132390319205</v>
      </c>
      <c r="G2435" s="20">
        <v>580.9791289011206</v>
      </c>
      <c r="H2435" s="20">
        <v>216014</v>
      </c>
      <c r="I2435" s="20">
        <v>143219</v>
      </c>
      <c r="J2435" s="20">
        <v>138516</v>
      </c>
      <c r="K2435" s="20">
        <v>4703</v>
      </c>
      <c r="L2435" s="20">
        <v>72795</v>
      </c>
      <c r="M2435" s="23">
        <v>125.29709997962647</v>
      </c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</row>
    <row r="2436" spans="1:39" ht="12.75">
      <c r="A2436" s="18" t="s">
        <v>4170</v>
      </c>
      <c r="B2436" s="18" t="s">
        <v>5205</v>
      </c>
      <c r="C2436" s="20">
        <v>359.5642474709391</v>
      </c>
      <c r="D2436" s="20">
        <v>0</v>
      </c>
      <c r="E2436" s="20">
        <v>0</v>
      </c>
      <c r="F2436" s="20">
        <v>0</v>
      </c>
      <c r="G2436" s="20">
        <v>359.5642474709391</v>
      </c>
      <c r="H2436" s="20">
        <v>9958</v>
      </c>
      <c r="I2436" s="20">
        <v>0</v>
      </c>
      <c r="J2436" s="20">
        <v>0</v>
      </c>
      <c r="K2436" s="20">
        <v>0</v>
      </c>
      <c r="L2436" s="20">
        <v>9958</v>
      </c>
      <c r="M2436" s="23">
        <v>27.69463335145642</v>
      </c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</row>
    <row r="2437" spans="1:39" ht="12.75">
      <c r="A2437" s="18" t="s">
        <v>4171</v>
      </c>
      <c r="B2437" s="18" t="s">
        <v>1394</v>
      </c>
      <c r="C2437" s="20">
        <v>489.06193800523783</v>
      </c>
      <c r="D2437" s="20">
        <v>10.131164447162599</v>
      </c>
      <c r="E2437" s="20">
        <v>0</v>
      </c>
      <c r="F2437" s="20">
        <v>10.131164447162599</v>
      </c>
      <c r="G2437" s="20">
        <v>478.93077355807526</v>
      </c>
      <c r="H2437" s="20">
        <v>35466</v>
      </c>
      <c r="I2437" s="20">
        <v>14503</v>
      </c>
      <c r="J2437" s="20">
        <v>0</v>
      </c>
      <c r="K2437" s="20">
        <v>14503</v>
      </c>
      <c r="L2437" s="20">
        <v>20963</v>
      </c>
      <c r="M2437" s="23">
        <v>43.770417683252134</v>
      </c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</row>
    <row r="2438" spans="1:39" ht="12.75">
      <c r="A2438" s="18" t="s">
        <v>4172</v>
      </c>
      <c r="B2438" s="18" t="s">
        <v>5206</v>
      </c>
      <c r="C2438" s="20">
        <v>479.70457680773654</v>
      </c>
      <c r="D2438" s="20">
        <v>9.350514460849894</v>
      </c>
      <c r="E2438" s="20">
        <v>0</v>
      </c>
      <c r="F2438" s="20">
        <v>9.350514460849894</v>
      </c>
      <c r="G2438" s="20">
        <v>470.3540623468867</v>
      </c>
      <c r="H2438" s="20">
        <v>28818</v>
      </c>
      <c r="I2438" s="20">
        <v>15206</v>
      </c>
      <c r="J2438" s="20">
        <v>0</v>
      </c>
      <c r="K2438" s="20">
        <v>15206</v>
      </c>
      <c r="L2438" s="20">
        <v>13612</v>
      </c>
      <c r="M2438" s="23">
        <v>28.93990100155898</v>
      </c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</row>
    <row r="2439" spans="1:39" ht="12.75">
      <c r="A2439" s="18" t="s">
        <v>4173</v>
      </c>
      <c r="B2439" s="18" t="s">
        <v>5207</v>
      </c>
      <c r="C2439" s="20">
        <v>630.7658839232384</v>
      </c>
      <c r="D2439" s="20">
        <v>8.584156018954491</v>
      </c>
      <c r="E2439" s="20">
        <v>0</v>
      </c>
      <c r="F2439" s="20">
        <v>8.584156018954491</v>
      </c>
      <c r="G2439" s="20">
        <v>622.1817279042839</v>
      </c>
      <c r="H2439" s="20">
        <v>36108</v>
      </c>
      <c r="I2439" s="20">
        <v>12120</v>
      </c>
      <c r="J2439" s="20">
        <v>0</v>
      </c>
      <c r="K2439" s="20">
        <v>12120</v>
      </c>
      <c r="L2439" s="20">
        <v>23988</v>
      </c>
      <c r="M2439" s="23">
        <v>38.55465199982585</v>
      </c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</row>
    <row r="2440" spans="1:39" ht="12.75">
      <c r="A2440" s="18" t="s">
        <v>4174</v>
      </c>
      <c r="B2440" s="18" t="s">
        <v>4789</v>
      </c>
      <c r="C2440" s="20">
        <v>625.4076852717362</v>
      </c>
      <c r="D2440" s="20">
        <v>22.96200182780417</v>
      </c>
      <c r="E2440" s="20">
        <v>0</v>
      </c>
      <c r="F2440" s="20">
        <v>22.96200182780417</v>
      </c>
      <c r="G2440" s="20">
        <v>602.4456834439321</v>
      </c>
      <c r="H2440" s="20">
        <v>66215</v>
      </c>
      <c r="I2440" s="20">
        <v>19215</v>
      </c>
      <c r="J2440" s="20">
        <v>0</v>
      </c>
      <c r="K2440" s="20">
        <v>19215</v>
      </c>
      <c r="L2440" s="20">
        <v>47000</v>
      </c>
      <c r="M2440" s="23">
        <v>78.01533199029744</v>
      </c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</row>
    <row r="2441" spans="1:39" ht="12.75">
      <c r="A2441" s="18" t="s">
        <v>4175</v>
      </c>
      <c r="B2441" s="18" t="s">
        <v>5208</v>
      </c>
      <c r="C2441" s="20">
        <v>1106.154416247457</v>
      </c>
      <c r="D2441" s="20">
        <v>23.106926157715485</v>
      </c>
      <c r="E2441" s="20">
        <v>0</v>
      </c>
      <c r="F2441" s="20">
        <v>23.106926157715485</v>
      </c>
      <c r="G2441" s="20">
        <v>1083.0474900897416</v>
      </c>
      <c r="H2441" s="20">
        <v>91582</v>
      </c>
      <c r="I2441" s="20">
        <v>30418</v>
      </c>
      <c r="J2441" s="20">
        <v>0</v>
      </c>
      <c r="K2441" s="20">
        <v>30418</v>
      </c>
      <c r="L2441" s="20">
        <v>61164</v>
      </c>
      <c r="M2441" s="23">
        <v>56.47397788155341</v>
      </c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</row>
    <row r="2442" spans="1:39" ht="12.75">
      <c r="A2442" s="18" t="s">
        <v>4176</v>
      </c>
      <c r="B2442" s="18" t="s">
        <v>1401</v>
      </c>
      <c r="C2442" s="20">
        <v>496.89197654202155</v>
      </c>
      <c r="D2442" s="20">
        <v>52.09991764456506</v>
      </c>
      <c r="E2442" s="20">
        <v>37.87118884105092</v>
      </c>
      <c r="F2442" s="20">
        <v>14.22872880351414</v>
      </c>
      <c r="G2442" s="20">
        <v>444.79205889745646</v>
      </c>
      <c r="H2442" s="20">
        <v>110757</v>
      </c>
      <c r="I2442" s="20">
        <v>64563</v>
      </c>
      <c r="J2442" s="20">
        <v>40819</v>
      </c>
      <c r="K2442" s="20">
        <v>23744</v>
      </c>
      <c r="L2442" s="20">
        <v>46194</v>
      </c>
      <c r="M2442" s="23">
        <v>103.85527141492804</v>
      </c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</row>
    <row r="2443" spans="1:39" ht="12.75">
      <c r="A2443" s="18" t="s">
        <v>4177</v>
      </c>
      <c r="B2443" s="18" t="s">
        <v>2839</v>
      </c>
      <c r="C2443" s="20">
        <v>756.4126852852498</v>
      </c>
      <c r="D2443" s="20">
        <v>151.5554764047625</v>
      </c>
      <c r="E2443" s="20">
        <v>151.5554764047625</v>
      </c>
      <c r="F2443" s="20">
        <v>0</v>
      </c>
      <c r="G2443" s="20">
        <v>604.8572088804873</v>
      </c>
      <c r="H2443" s="20">
        <v>320677</v>
      </c>
      <c r="I2443" s="20">
        <v>279542</v>
      </c>
      <c r="J2443" s="20">
        <v>279542</v>
      </c>
      <c r="K2443" s="20">
        <v>0</v>
      </c>
      <c r="L2443" s="20">
        <v>41135</v>
      </c>
      <c r="M2443" s="23">
        <v>68.00778662477312</v>
      </c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</row>
    <row r="2444" spans="1:39" ht="12.75">
      <c r="A2444" s="18" t="s">
        <v>4178</v>
      </c>
      <c r="B2444" s="18" t="s">
        <v>5209</v>
      </c>
      <c r="C2444" s="20">
        <v>452.47873334020596</v>
      </c>
      <c r="D2444" s="20">
        <v>2.3921678552799177</v>
      </c>
      <c r="E2444" s="20">
        <v>0</v>
      </c>
      <c r="F2444" s="20">
        <v>2.3921678552799177</v>
      </c>
      <c r="G2444" s="20">
        <v>450.08656548492604</v>
      </c>
      <c r="H2444" s="20">
        <v>19181</v>
      </c>
      <c r="I2444" s="20">
        <v>3320</v>
      </c>
      <c r="J2444" s="20">
        <v>0</v>
      </c>
      <c r="K2444" s="20">
        <v>3320</v>
      </c>
      <c r="L2444" s="20">
        <v>15861</v>
      </c>
      <c r="M2444" s="23">
        <v>35.23988764897095</v>
      </c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</row>
    <row r="2445" spans="1:39" ht="12.75">
      <c r="A2445" s="18" t="s">
        <v>4179</v>
      </c>
      <c r="B2445" s="18" t="s">
        <v>5210</v>
      </c>
      <c r="C2445" s="20">
        <v>810.9236662029589</v>
      </c>
      <c r="D2445" s="20">
        <v>160.42050924461958</v>
      </c>
      <c r="E2445" s="20">
        <v>153.4099775559239</v>
      </c>
      <c r="F2445" s="20">
        <v>7.010531688695684</v>
      </c>
      <c r="G2445" s="20">
        <v>650.5031569583392</v>
      </c>
      <c r="H2445" s="20">
        <v>253791</v>
      </c>
      <c r="I2445" s="20">
        <v>164801</v>
      </c>
      <c r="J2445" s="20">
        <v>157707</v>
      </c>
      <c r="K2445" s="20">
        <v>7094</v>
      </c>
      <c r="L2445" s="20">
        <v>88990</v>
      </c>
      <c r="M2445" s="23">
        <v>136.80179573010017</v>
      </c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</row>
    <row r="2446" spans="1:39" ht="12.75">
      <c r="A2446" s="18" t="s">
        <v>4180</v>
      </c>
      <c r="B2446" s="18" t="s">
        <v>4279</v>
      </c>
      <c r="C2446" s="20">
        <v>665.4066393229634</v>
      </c>
      <c r="D2446" s="20">
        <v>44.68370068953854</v>
      </c>
      <c r="E2446" s="20">
        <v>44.68370068953854</v>
      </c>
      <c r="F2446" s="20">
        <v>0</v>
      </c>
      <c r="G2446" s="20">
        <v>620.7229386334249</v>
      </c>
      <c r="H2446" s="20">
        <v>104646</v>
      </c>
      <c r="I2446" s="20">
        <v>64320</v>
      </c>
      <c r="J2446" s="20">
        <v>64320</v>
      </c>
      <c r="K2446" s="20">
        <v>0</v>
      </c>
      <c r="L2446" s="20">
        <v>40326</v>
      </c>
      <c r="M2446" s="23">
        <v>64.96618296204933</v>
      </c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</row>
    <row r="2447" spans="1:39" ht="12.75">
      <c r="A2447" s="18" t="s">
        <v>4181</v>
      </c>
      <c r="B2447" s="18" t="s">
        <v>2549</v>
      </c>
      <c r="C2447" s="20">
        <v>514.1167373811435</v>
      </c>
      <c r="D2447" s="20">
        <v>11.218745764949944</v>
      </c>
      <c r="E2447" s="20">
        <v>0</v>
      </c>
      <c r="F2447" s="20">
        <v>11.218745764949944</v>
      </c>
      <c r="G2447" s="20">
        <v>502.89799161619356</v>
      </c>
      <c r="H2447" s="20">
        <v>29881</v>
      </c>
      <c r="I2447" s="20">
        <v>10790</v>
      </c>
      <c r="J2447" s="20">
        <v>0</v>
      </c>
      <c r="K2447" s="20">
        <v>10790</v>
      </c>
      <c r="L2447" s="20">
        <v>19091</v>
      </c>
      <c r="M2447" s="23">
        <v>37.961973040787264</v>
      </c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</row>
    <row r="2448" spans="1:39" ht="12.75">
      <c r="A2448" s="18" t="s">
        <v>4182</v>
      </c>
      <c r="B2448" s="18" t="s">
        <v>5211</v>
      </c>
      <c r="C2448" s="20">
        <v>933.9016348692834</v>
      </c>
      <c r="D2448" s="20">
        <v>4.192649941524938</v>
      </c>
      <c r="E2448" s="20">
        <v>0</v>
      </c>
      <c r="F2448" s="20">
        <v>4.192649941524938</v>
      </c>
      <c r="G2448" s="20">
        <v>929.7089849277585</v>
      </c>
      <c r="H2448" s="20">
        <v>37217</v>
      </c>
      <c r="I2448" s="20">
        <v>5706</v>
      </c>
      <c r="J2448" s="20">
        <v>0</v>
      </c>
      <c r="K2448" s="20">
        <v>5706</v>
      </c>
      <c r="L2448" s="20">
        <v>31511</v>
      </c>
      <c r="M2448" s="23">
        <v>33.89340160292041</v>
      </c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</row>
    <row r="2449" spans="1:39" ht="12.75">
      <c r="A2449" s="18" t="s">
        <v>4183</v>
      </c>
      <c r="B2449" s="18" t="s">
        <v>4406</v>
      </c>
      <c r="C2449" s="20">
        <v>682.4528008376857</v>
      </c>
      <c r="D2449" s="20">
        <v>87.93020096965513</v>
      </c>
      <c r="E2449" s="20">
        <v>80.8619092792915</v>
      </c>
      <c r="F2449" s="20">
        <v>7.068291690363642</v>
      </c>
      <c r="G2449" s="20">
        <v>594.5225998680305</v>
      </c>
      <c r="H2449" s="20">
        <v>164614</v>
      </c>
      <c r="I2449" s="20">
        <v>105297</v>
      </c>
      <c r="J2449" s="20">
        <v>94156</v>
      </c>
      <c r="K2449" s="20">
        <v>11141</v>
      </c>
      <c r="L2449" s="20">
        <v>59317</v>
      </c>
      <c r="M2449" s="23">
        <v>99.77248974751662</v>
      </c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</row>
    <row r="2450" spans="1:39" ht="12.75">
      <c r="A2450" s="18"/>
      <c r="B2450" s="18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  <c r="M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</row>
    <row r="2451" spans="1:39" ht="12.75">
      <c r="A2451" s="21" t="s">
        <v>4184</v>
      </c>
      <c r="B2451" s="21" t="s">
        <v>4927</v>
      </c>
      <c r="C2451" s="22">
        <v>75884.49637856164</v>
      </c>
      <c r="D2451" s="22">
        <v>168.02928888224795</v>
      </c>
      <c r="E2451" s="22">
        <v>78.96728678417277</v>
      </c>
      <c r="F2451" s="22">
        <v>89.06200209807517</v>
      </c>
      <c r="G2451" s="22">
        <v>75716.4670896794</v>
      </c>
      <c r="H2451" s="22">
        <v>754844</v>
      </c>
      <c r="I2451" s="22">
        <v>391427</v>
      </c>
      <c r="J2451" s="22">
        <v>194584</v>
      </c>
      <c r="K2451" s="22">
        <v>196843</v>
      </c>
      <c r="L2451" s="22">
        <v>363417</v>
      </c>
      <c r="M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21" t="s">
        <v>4184</v>
      </c>
      <c r="AC2451" s="21" t="s">
        <v>4927</v>
      </c>
      <c r="AD2451" s="22">
        <v>75884.49637856164</v>
      </c>
      <c r="AE2451" s="22">
        <v>168.02928888224795</v>
      </c>
      <c r="AF2451" s="22">
        <v>78.96728678417277</v>
      </c>
      <c r="AG2451" s="22">
        <v>89.06200209807517</v>
      </c>
      <c r="AH2451" s="22">
        <v>75716.4670896794</v>
      </c>
      <c r="AI2451" s="22">
        <v>754844</v>
      </c>
      <c r="AJ2451" s="22">
        <v>391427</v>
      </c>
      <c r="AK2451" s="22">
        <v>194584</v>
      </c>
      <c r="AL2451" s="22">
        <v>196843</v>
      </c>
      <c r="AM2451" s="22">
        <v>363417</v>
      </c>
    </row>
    <row r="2452" spans="1:39" ht="12.75">
      <c r="A2452" s="18" t="s">
        <v>4185</v>
      </c>
      <c r="B2452" s="18" t="s">
        <v>5212</v>
      </c>
      <c r="C2452" s="20">
        <v>708.1772626412504</v>
      </c>
      <c r="D2452" s="20">
        <v>0</v>
      </c>
      <c r="E2452" s="20">
        <v>0</v>
      </c>
      <c r="F2452" s="20">
        <v>0</v>
      </c>
      <c r="G2452" s="20">
        <v>708.1772626412504</v>
      </c>
      <c r="H2452" s="20">
        <v>3058</v>
      </c>
      <c r="I2452" s="20">
        <v>0</v>
      </c>
      <c r="J2452" s="20">
        <v>0</v>
      </c>
      <c r="K2452" s="20">
        <v>0</v>
      </c>
      <c r="L2452" s="20">
        <v>3058</v>
      </c>
      <c r="M2452" s="23">
        <v>4.318127905709289</v>
      </c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</row>
    <row r="2453" spans="1:39" ht="12.75">
      <c r="A2453" s="18" t="s">
        <v>4186</v>
      </c>
      <c r="B2453" s="18" t="s">
        <v>5213</v>
      </c>
      <c r="C2453" s="20">
        <v>1258.6937065080872</v>
      </c>
      <c r="D2453" s="20">
        <v>5.822833111904163</v>
      </c>
      <c r="E2453" s="20">
        <v>0</v>
      </c>
      <c r="F2453" s="20">
        <v>5.822833111904163</v>
      </c>
      <c r="G2453" s="20">
        <v>1252.870873396183</v>
      </c>
      <c r="H2453" s="20">
        <v>17023</v>
      </c>
      <c r="I2453" s="20">
        <v>11916</v>
      </c>
      <c r="J2453" s="20">
        <v>0</v>
      </c>
      <c r="K2453" s="20">
        <v>11916</v>
      </c>
      <c r="L2453" s="20">
        <v>5107</v>
      </c>
      <c r="M2453" s="23">
        <v>4.076238109164714</v>
      </c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</row>
    <row r="2454" spans="1:39" ht="12.75">
      <c r="A2454" s="18" t="s">
        <v>4187</v>
      </c>
      <c r="B2454" s="18" t="s">
        <v>5214</v>
      </c>
      <c r="C2454" s="20">
        <v>1185.2886926721424</v>
      </c>
      <c r="D2454" s="20">
        <v>0</v>
      </c>
      <c r="E2454" s="20">
        <v>0</v>
      </c>
      <c r="F2454" s="20">
        <v>0</v>
      </c>
      <c r="G2454" s="20">
        <v>1185.2886926721424</v>
      </c>
      <c r="H2454" s="20">
        <v>3574</v>
      </c>
      <c r="I2454" s="20">
        <v>0</v>
      </c>
      <c r="J2454" s="20">
        <v>0</v>
      </c>
      <c r="K2454" s="20">
        <v>0</v>
      </c>
      <c r="L2454" s="20">
        <v>3574</v>
      </c>
      <c r="M2454" s="23">
        <v>3.01529916052999</v>
      </c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</row>
    <row r="2455" spans="1:39" ht="12.75">
      <c r="A2455" s="18" t="s">
        <v>4188</v>
      </c>
      <c r="B2455" s="18" t="s">
        <v>5215</v>
      </c>
      <c r="C2455" s="20">
        <v>563.3372858536683</v>
      </c>
      <c r="D2455" s="20">
        <v>0</v>
      </c>
      <c r="E2455" s="20">
        <v>0</v>
      </c>
      <c r="F2455" s="20">
        <v>0</v>
      </c>
      <c r="G2455" s="20">
        <v>563.3372858536683</v>
      </c>
      <c r="H2455" s="20">
        <v>7260</v>
      </c>
      <c r="I2455" s="20">
        <v>0</v>
      </c>
      <c r="J2455" s="20">
        <v>0</v>
      </c>
      <c r="K2455" s="20">
        <v>0</v>
      </c>
      <c r="L2455" s="20">
        <v>7260</v>
      </c>
      <c r="M2455" s="23">
        <v>12.887483541939469</v>
      </c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</row>
    <row r="2456" spans="1:39" ht="12.75">
      <c r="A2456" s="18" t="s">
        <v>4189</v>
      </c>
      <c r="B2456" s="18" t="s">
        <v>5216</v>
      </c>
      <c r="C2456" s="20">
        <v>794.4562730478422</v>
      </c>
      <c r="D2456" s="20">
        <v>6.510787866994235</v>
      </c>
      <c r="E2456" s="20">
        <v>0</v>
      </c>
      <c r="F2456" s="20">
        <v>6.510787866994235</v>
      </c>
      <c r="G2456" s="20">
        <v>787.945485180848</v>
      </c>
      <c r="H2456" s="20">
        <v>28220</v>
      </c>
      <c r="I2456" s="20">
        <v>18563</v>
      </c>
      <c r="J2456" s="20">
        <v>0</v>
      </c>
      <c r="K2456" s="20">
        <v>18563</v>
      </c>
      <c r="L2456" s="20">
        <v>9657</v>
      </c>
      <c r="M2456" s="23">
        <v>12.255924022184784</v>
      </c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</row>
    <row r="2457" spans="1:39" ht="12.75">
      <c r="A2457" s="18" t="s">
        <v>4190</v>
      </c>
      <c r="B2457" s="18" t="s">
        <v>4866</v>
      </c>
      <c r="C2457" s="20">
        <v>1713.066577400016</v>
      </c>
      <c r="D2457" s="20">
        <v>8.051271567143232</v>
      </c>
      <c r="E2457" s="20">
        <v>0</v>
      </c>
      <c r="F2457" s="20">
        <v>8.051271567143232</v>
      </c>
      <c r="G2457" s="20">
        <v>1705.0153058328729</v>
      </c>
      <c r="H2457" s="20">
        <v>35460</v>
      </c>
      <c r="I2457" s="20">
        <v>24872</v>
      </c>
      <c r="J2457" s="20">
        <v>0</v>
      </c>
      <c r="K2457" s="20">
        <v>24872</v>
      </c>
      <c r="L2457" s="20">
        <v>10588</v>
      </c>
      <c r="M2457" s="23">
        <v>6.2099149279061345</v>
      </c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</row>
    <row r="2458" spans="1:39" ht="12.75">
      <c r="A2458" s="18" t="s">
        <v>4191</v>
      </c>
      <c r="B2458" s="18" t="s">
        <v>5217</v>
      </c>
      <c r="C2458" s="20">
        <v>818.9555531617267</v>
      </c>
      <c r="D2458" s="20">
        <v>0</v>
      </c>
      <c r="E2458" s="20">
        <v>0</v>
      </c>
      <c r="F2458" s="20">
        <v>0</v>
      </c>
      <c r="G2458" s="20">
        <v>818.9555531617267</v>
      </c>
      <c r="H2458" s="20">
        <v>5364</v>
      </c>
      <c r="I2458" s="20">
        <v>0</v>
      </c>
      <c r="J2458" s="20">
        <v>0</v>
      </c>
      <c r="K2458" s="20">
        <v>0</v>
      </c>
      <c r="L2458" s="20">
        <v>5364</v>
      </c>
      <c r="M2458" s="23">
        <v>6.549806005089414</v>
      </c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</row>
    <row r="2459" spans="1:39" ht="12.75">
      <c r="A2459" s="18" t="s">
        <v>4192</v>
      </c>
      <c r="B2459" s="18" t="s">
        <v>3698</v>
      </c>
      <c r="C2459" s="20">
        <v>470.5927371232277</v>
      </c>
      <c r="D2459" s="20">
        <v>0</v>
      </c>
      <c r="E2459" s="20">
        <v>0</v>
      </c>
      <c r="F2459" s="20">
        <v>0</v>
      </c>
      <c r="G2459" s="20">
        <v>470.5927371232277</v>
      </c>
      <c r="H2459" s="20">
        <v>2032</v>
      </c>
      <c r="I2459" s="20">
        <v>0</v>
      </c>
      <c r="J2459" s="20">
        <v>0</v>
      </c>
      <c r="K2459" s="20">
        <v>0</v>
      </c>
      <c r="L2459" s="20">
        <v>2032</v>
      </c>
      <c r="M2459" s="23">
        <v>4.317958692736704</v>
      </c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</row>
    <row r="2460" spans="1:39" ht="12.75">
      <c r="A2460" s="18" t="s">
        <v>4193</v>
      </c>
      <c r="B2460" s="18" t="s">
        <v>2557</v>
      </c>
      <c r="C2460" s="20">
        <v>2248.5070685519227</v>
      </c>
      <c r="D2460" s="20">
        <v>1.9555195709023152</v>
      </c>
      <c r="E2460" s="20">
        <v>0</v>
      </c>
      <c r="F2460" s="20">
        <v>1.9555195709023152</v>
      </c>
      <c r="G2460" s="20">
        <v>2246.5515489810205</v>
      </c>
      <c r="H2460" s="20">
        <v>9094</v>
      </c>
      <c r="I2460" s="20">
        <v>4476</v>
      </c>
      <c r="J2460" s="20">
        <v>0</v>
      </c>
      <c r="K2460" s="20">
        <v>4476</v>
      </c>
      <c r="L2460" s="20">
        <v>4618</v>
      </c>
      <c r="M2460" s="23">
        <v>2.0555949415425654</v>
      </c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</row>
    <row r="2461" spans="1:39" ht="12.75">
      <c r="A2461" s="18" t="s">
        <v>4194</v>
      </c>
      <c r="B2461" s="18" t="s">
        <v>2250</v>
      </c>
      <c r="C2461" s="20">
        <v>735.7917519468199</v>
      </c>
      <c r="D2461" s="20">
        <v>0</v>
      </c>
      <c r="E2461" s="20">
        <v>0</v>
      </c>
      <c r="F2461" s="20">
        <v>0</v>
      </c>
      <c r="G2461" s="20">
        <v>735.7917519468199</v>
      </c>
      <c r="H2461" s="20">
        <v>1782</v>
      </c>
      <c r="I2461" s="20">
        <v>0</v>
      </c>
      <c r="J2461" s="20">
        <v>0</v>
      </c>
      <c r="K2461" s="20">
        <v>0</v>
      </c>
      <c r="L2461" s="20">
        <v>1782</v>
      </c>
      <c r="M2461" s="23">
        <v>2.4218809130233305</v>
      </c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</row>
    <row r="2462" spans="1:39" ht="12.75">
      <c r="A2462" s="18" t="s">
        <v>4195</v>
      </c>
      <c r="B2462" s="18" t="s">
        <v>5218</v>
      </c>
      <c r="C2462" s="20">
        <v>1097.5700046293562</v>
      </c>
      <c r="D2462" s="20">
        <v>0</v>
      </c>
      <c r="E2462" s="20">
        <v>0</v>
      </c>
      <c r="F2462" s="20">
        <v>0</v>
      </c>
      <c r="G2462" s="20">
        <v>1097.5700046293562</v>
      </c>
      <c r="H2462" s="20">
        <v>9350</v>
      </c>
      <c r="I2462" s="20">
        <v>0</v>
      </c>
      <c r="J2462" s="20">
        <v>0</v>
      </c>
      <c r="K2462" s="20">
        <v>0</v>
      </c>
      <c r="L2462" s="20">
        <v>9350</v>
      </c>
      <c r="M2462" s="23">
        <v>8.5188188093364</v>
      </c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</row>
    <row r="2463" spans="1:39" ht="12.75">
      <c r="A2463" s="18" t="s">
        <v>4196</v>
      </c>
      <c r="B2463" s="18" t="s">
        <v>4611</v>
      </c>
      <c r="C2463" s="20">
        <v>957.9221468938333</v>
      </c>
      <c r="D2463" s="20">
        <v>0</v>
      </c>
      <c r="E2463" s="20">
        <v>0</v>
      </c>
      <c r="F2463" s="20">
        <v>0</v>
      </c>
      <c r="G2463" s="20">
        <v>957.9221468938333</v>
      </c>
      <c r="H2463" s="20">
        <v>4143</v>
      </c>
      <c r="I2463" s="20">
        <v>0</v>
      </c>
      <c r="J2463" s="20">
        <v>0</v>
      </c>
      <c r="K2463" s="20">
        <v>0</v>
      </c>
      <c r="L2463" s="20">
        <v>4143</v>
      </c>
      <c r="M2463" s="23">
        <v>4.324986131111101</v>
      </c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</row>
    <row r="2464" spans="1:39" ht="12.75">
      <c r="A2464" s="18" t="s">
        <v>4197</v>
      </c>
      <c r="B2464" s="18" t="s">
        <v>1361</v>
      </c>
      <c r="C2464" s="20">
        <v>411.59975992213106</v>
      </c>
      <c r="D2464" s="20">
        <v>3.156535558204211</v>
      </c>
      <c r="E2464" s="20">
        <v>0</v>
      </c>
      <c r="F2464" s="20">
        <v>3.156535558204211</v>
      </c>
      <c r="G2464" s="20">
        <v>408.44322436392684</v>
      </c>
      <c r="H2464" s="20">
        <v>13537</v>
      </c>
      <c r="I2464" s="20">
        <v>10184</v>
      </c>
      <c r="J2464" s="20">
        <v>0</v>
      </c>
      <c r="K2464" s="20">
        <v>10184</v>
      </c>
      <c r="L2464" s="20">
        <v>3353</v>
      </c>
      <c r="M2464" s="23">
        <v>8.209219299014359</v>
      </c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</row>
    <row r="2465" spans="1:39" ht="12.75">
      <c r="A2465" s="18" t="s">
        <v>4198</v>
      </c>
      <c r="B2465" s="18" t="s">
        <v>5219</v>
      </c>
      <c r="C2465" s="20">
        <v>687.6710477595885</v>
      </c>
      <c r="D2465" s="20">
        <v>10.056564245540432</v>
      </c>
      <c r="E2465" s="20">
        <v>0</v>
      </c>
      <c r="F2465" s="20">
        <v>10.056564245540432</v>
      </c>
      <c r="G2465" s="20">
        <v>677.6144835140481</v>
      </c>
      <c r="H2465" s="20">
        <v>25897</v>
      </c>
      <c r="I2465" s="20">
        <v>19434</v>
      </c>
      <c r="J2465" s="20">
        <v>0</v>
      </c>
      <c r="K2465" s="20">
        <v>19434</v>
      </c>
      <c r="L2465" s="20">
        <v>6463</v>
      </c>
      <c r="M2465" s="23">
        <v>9.537871691412882</v>
      </c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</row>
    <row r="2466" spans="1:39" ht="12.75">
      <c r="A2466" s="18" t="s">
        <v>4465</v>
      </c>
      <c r="B2466" s="18" t="s">
        <v>5220</v>
      </c>
      <c r="C2466" s="20">
        <v>2472.9300928612547</v>
      </c>
      <c r="D2466" s="20">
        <v>0</v>
      </c>
      <c r="E2466" s="20">
        <v>0</v>
      </c>
      <c r="F2466" s="20">
        <v>0</v>
      </c>
      <c r="G2466" s="20">
        <v>2472.9300928612547</v>
      </c>
      <c r="H2466" s="20">
        <v>4181</v>
      </c>
      <c r="I2466" s="20">
        <v>0</v>
      </c>
      <c r="J2466" s="20">
        <v>0</v>
      </c>
      <c r="K2466" s="20">
        <v>0</v>
      </c>
      <c r="L2466" s="20">
        <v>4181</v>
      </c>
      <c r="M2466" s="23">
        <v>1.6907069116387583</v>
      </c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</row>
    <row r="2467" spans="1:39" ht="12.75">
      <c r="A2467" s="18" t="s">
        <v>4466</v>
      </c>
      <c r="B2467" s="18" t="s">
        <v>4354</v>
      </c>
      <c r="C2467" s="20">
        <v>1557.6827396830802</v>
      </c>
      <c r="D2467" s="20">
        <v>0</v>
      </c>
      <c r="E2467" s="20">
        <v>0</v>
      </c>
      <c r="F2467" s="20">
        <v>0</v>
      </c>
      <c r="G2467" s="20">
        <v>1557.6827396830802</v>
      </c>
      <c r="H2467" s="20">
        <v>7275</v>
      </c>
      <c r="I2467" s="20">
        <v>0</v>
      </c>
      <c r="J2467" s="20">
        <v>0</v>
      </c>
      <c r="K2467" s="20">
        <v>0</v>
      </c>
      <c r="L2467" s="20">
        <v>7275</v>
      </c>
      <c r="M2467" s="23">
        <v>4.670399057949465</v>
      </c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</row>
    <row r="2468" spans="1:39" ht="12.75">
      <c r="A2468" s="18" t="s">
        <v>4467</v>
      </c>
      <c r="B2468" s="18" t="s">
        <v>5221</v>
      </c>
      <c r="C2468" s="20">
        <v>435.4396571728186</v>
      </c>
      <c r="D2468" s="20">
        <v>7.566028942935367</v>
      </c>
      <c r="E2468" s="20">
        <v>0</v>
      </c>
      <c r="F2468" s="20">
        <v>7.566028942935367</v>
      </c>
      <c r="G2468" s="20">
        <v>427.87362822988325</v>
      </c>
      <c r="H2468" s="20">
        <v>18741</v>
      </c>
      <c r="I2468" s="20">
        <v>14525</v>
      </c>
      <c r="J2468" s="20">
        <v>0</v>
      </c>
      <c r="K2468" s="20">
        <v>14525</v>
      </c>
      <c r="L2468" s="20">
        <v>4216</v>
      </c>
      <c r="M2468" s="23">
        <v>9.853376608980616</v>
      </c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</row>
    <row r="2469" spans="1:39" ht="12.75">
      <c r="A2469" s="18" t="s">
        <v>4468</v>
      </c>
      <c r="B2469" s="18" t="s">
        <v>5222</v>
      </c>
      <c r="C2469" s="20">
        <v>1028.5723428596139</v>
      </c>
      <c r="D2469" s="20">
        <v>0</v>
      </c>
      <c r="E2469" s="20">
        <v>0</v>
      </c>
      <c r="F2469" s="20">
        <v>0</v>
      </c>
      <c r="G2469" s="20">
        <v>1028.5723428596139</v>
      </c>
      <c r="H2469" s="20">
        <v>6267</v>
      </c>
      <c r="I2469" s="20">
        <v>0</v>
      </c>
      <c r="J2469" s="20">
        <v>0</v>
      </c>
      <c r="K2469" s="20">
        <v>0</v>
      </c>
      <c r="L2469" s="20">
        <v>6267</v>
      </c>
      <c r="M2469" s="23">
        <v>6.092911250730918</v>
      </c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</row>
    <row r="2470" spans="1:39" ht="12.75">
      <c r="A2470" s="18" t="s">
        <v>4469</v>
      </c>
      <c r="B2470" s="18" t="s">
        <v>662</v>
      </c>
      <c r="C2470" s="20">
        <v>623.5489891285421</v>
      </c>
      <c r="D2470" s="20">
        <v>0</v>
      </c>
      <c r="E2470" s="20">
        <v>0</v>
      </c>
      <c r="F2470" s="20">
        <v>0</v>
      </c>
      <c r="G2470" s="20">
        <v>623.5489891285421</v>
      </c>
      <c r="H2470" s="20">
        <v>4498</v>
      </c>
      <c r="I2470" s="20">
        <v>0</v>
      </c>
      <c r="J2470" s="20">
        <v>0</v>
      </c>
      <c r="K2470" s="20">
        <v>0</v>
      </c>
      <c r="L2470" s="20">
        <v>4498</v>
      </c>
      <c r="M2470" s="23">
        <v>7.213547096413873</v>
      </c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</row>
    <row r="2471" spans="1:39" ht="12.75">
      <c r="A2471" s="18" t="s">
        <v>4470</v>
      </c>
      <c r="B2471" s="18" t="s">
        <v>5103</v>
      </c>
      <c r="C2471" s="20">
        <v>2302.6389963216116</v>
      </c>
      <c r="D2471" s="20">
        <v>0</v>
      </c>
      <c r="E2471" s="20">
        <v>0</v>
      </c>
      <c r="F2471" s="20">
        <v>0</v>
      </c>
      <c r="G2471" s="20">
        <v>2302.6389963216116</v>
      </c>
      <c r="H2471" s="20">
        <v>5972</v>
      </c>
      <c r="I2471" s="20">
        <v>0</v>
      </c>
      <c r="J2471" s="20">
        <v>0</v>
      </c>
      <c r="K2471" s="20">
        <v>0</v>
      </c>
      <c r="L2471" s="20">
        <v>5972</v>
      </c>
      <c r="M2471" s="23">
        <v>2.5935459312293716</v>
      </c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</row>
    <row r="2472" spans="1:39" ht="12.75">
      <c r="A2472" s="18" t="s">
        <v>4471</v>
      </c>
      <c r="B2472" s="18" t="s">
        <v>4358</v>
      </c>
      <c r="C2472" s="20">
        <v>433.5264975619625</v>
      </c>
      <c r="D2472" s="20">
        <v>0</v>
      </c>
      <c r="E2472" s="20">
        <v>0</v>
      </c>
      <c r="F2472" s="20">
        <v>0</v>
      </c>
      <c r="G2472" s="20">
        <v>433.5264975619625</v>
      </c>
      <c r="H2472" s="20">
        <v>3458</v>
      </c>
      <c r="I2472" s="20">
        <v>0</v>
      </c>
      <c r="J2472" s="20">
        <v>0</v>
      </c>
      <c r="K2472" s="20">
        <v>0</v>
      </c>
      <c r="L2472" s="20">
        <v>3458</v>
      </c>
      <c r="M2472" s="23">
        <v>7.976444391396766</v>
      </c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</row>
    <row r="2473" spans="1:39" ht="12.75">
      <c r="A2473" s="18" t="s">
        <v>4472</v>
      </c>
      <c r="B2473" s="18" t="s">
        <v>5223</v>
      </c>
      <c r="C2473" s="20">
        <v>1145.5780880488867</v>
      </c>
      <c r="D2473" s="20">
        <v>0</v>
      </c>
      <c r="E2473" s="20">
        <v>0</v>
      </c>
      <c r="F2473" s="20">
        <v>0</v>
      </c>
      <c r="G2473" s="20">
        <v>1145.5780880488867</v>
      </c>
      <c r="H2473" s="20">
        <v>4367</v>
      </c>
      <c r="I2473" s="20">
        <v>0</v>
      </c>
      <c r="J2473" s="20">
        <v>0</v>
      </c>
      <c r="K2473" s="20">
        <v>0</v>
      </c>
      <c r="L2473" s="20">
        <v>4367</v>
      </c>
      <c r="M2473" s="23">
        <v>3.8120491702470845</v>
      </c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</row>
    <row r="2474" spans="1:39" ht="12.75">
      <c r="A2474" s="18" t="s">
        <v>4473</v>
      </c>
      <c r="B2474" s="18" t="s">
        <v>5224</v>
      </c>
      <c r="C2474" s="20">
        <v>1739.8584926677408</v>
      </c>
      <c r="D2474" s="20">
        <v>1.876153333232947</v>
      </c>
      <c r="E2474" s="20">
        <v>0</v>
      </c>
      <c r="F2474" s="20">
        <v>1.876153333232947</v>
      </c>
      <c r="G2474" s="20">
        <v>1737.9823393345077</v>
      </c>
      <c r="H2474" s="20">
        <v>7453</v>
      </c>
      <c r="I2474" s="20">
        <v>4000</v>
      </c>
      <c r="J2474" s="20">
        <v>0</v>
      </c>
      <c r="K2474" s="20">
        <v>4000</v>
      </c>
      <c r="L2474" s="20">
        <v>3453</v>
      </c>
      <c r="M2474" s="23">
        <v>1.9867865868661192</v>
      </c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</row>
    <row r="2475" spans="1:39" ht="12.75">
      <c r="A2475" s="18" t="s">
        <v>4474</v>
      </c>
      <c r="B2475" s="18" t="s">
        <v>5225</v>
      </c>
      <c r="C2475" s="20">
        <v>1000.1413555943974</v>
      </c>
      <c r="D2475" s="20">
        <v>0</v>
      </c>
      <c r="E2475" s="20">
        <v>0</v>
      </c>
      <c r="F2475" s="20">
        <v>0</v>
      </c>
      <c r="G2475" s="20">
        <v>1000.1413555943974</v>
      </c>
      <c r="H2475" s="20">
        <v>2640</v>
      </c>
      <c r="I2475" s="20">
        <v>0</v>
      </c>
      <c r="J2475" s="20">
        <v>0</v>
      </c>
      <c r="K2475" s="20">
        <v>0</v>
      </c>
      <c r="L2475" s="20">
        <v>2640</v>
      </c>
      <c r="M2475" s="23">
        <v>2.639626873974242</v>
      </c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</row>
    <row r="2476" spans="1:39" ht="12.75">
      <c r="A2476" s="18" t="s">
        <v>4475</v>
      </c>
      <c r="B2476" s="18" t="s">
        <v>2518</v>
      </c>
      <c r="C2476" s="20">
        <v>682.5120210749604</v>
      </c>
      <c r="D2476" s="20">
        <v>1.537972110349333</v>
      </c>
      <c r="E2476" s="20">
        <v>0</v>
      </c>
      <c r="F2476" s="20">
        <v>1.537972110349333</v>
      </c>
      <c r="G2476" s="20">
        <v>680.9740489646111</v>
      </c>
      <c r="H2476" s="20">
        <v>7847</v>
      </c>
      <c r="I2476" s="20">
        <v>3460</v>
      </c>
      <c r="J2476" s="20">
        <v>0</v>
      </c>
      <c r="K2476" s="20">
        <v>3460</v>
      </c>
      <c r="L2476" s="20">
        <v>4387</v>
      </c>
      <c r="M2476" s="23">
        <v>6.442242559272598</v>
      </c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</row>
    <row r="2477" spans="1:39" ht="12.75">
      <c r="A2477" s="18" t="s">
        <v>4476</v>
      </c>
      <c r="B2477" s="18" t="s">
        <v>5226</v>
      </c>
      <c r="C2477" s="20">
        <v>1015.9326743354133</v>
      </c>
      <c r="D2477" s="20">
        <v>0</v>
      </c>
      <c r="E2477" s="20">
        <v>0</v>
      </c>
      <c r="F2477" s="20">
        <v>0</v>
      </c>
      <c r="G2477" s="20">
        <v>1015.9326743354133</v>
      </c>
      <c r="H2477" s="20">
        <v>4792</v>
      </c>
      <c r="I2477" s="20">
        <v>0</v>
      </c>
      <c r="J2477" s="20">
        <v>0</v>
      </c>
      <c r="K2477" s="20">
        <v>0</v>
      </c>
      <c r="L2477" s="20">
        <v>4792</v>
      </c>
      <c r="M2477" s="23">
        <v>4.7168479969745585</v>
      </c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</row>
    <row r="2478" spans="1:39" ht="12.75">
      <c r="A2478" s="18" t="s">
        <v>4477</v>
      </c>
      <c r="B2478" s="18" t="s">
        <v>5227</v>
      </c>
      <c r="C2478" s="20">
        <v>1812.9639076244607</v>
      </c>
      <c r="D2478" s="20">
        <v>0</v>
      </c>
      <c r="E2478" s="20">
        <v>0</v>
      </c>
      <c r="F2478" s="20">
        <v>0</v>
      </c>
      <c r="G2478" s="20">
        <v>1812.9639076244607</v>
      </c>
      <c r="H2478" s="20">
        <v>2196</v>
      </c>
      <c r="I2478" s="20">
        <v>0</v>
      </c>
      <c r="J2478" s="20">
        <v>0</v>
      </c>
      <c r="K2478" s="20">
        <v>0</v>
      </c>
      <c r="L2478" s="20">
        <v>2196</v>
      </c>
      <c r="M2478" s="23">
        <v>1.2112761819276558</v>
      </c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</row>
    <row r="2479" spans="1:39" ht="12.75">
      <c r="A2479" s="18" t="s">
        <v>4478</v>
      </c>
      <c r="B2479" s="18" t="s">
        <v>5228</v>
      </c>
      <c r="C2479" s="20">
        <v>506.8634853453272</v>
      </c>
      <c r="D2479" s="20">
        <v>0</v>
      </c>
      <c r="E2479" s="20">
        <v>0</v>
      </c>
      <c r="F2479" s="20">
        <v>0</v>
      </c>
      <c r="G2479" s="20">
        <v>506.8634853453272</v>
      </c>
      <c r="H2479" s="20">
        <v>5540</v>
      </c>
      <c r="I2479" s="20">
        <v>0</v>
      </c>
      <c r="J2479" s="20">
        <v>0</v>
      </c>
      <c r="K2479" s="20">
        <v>0</v>
      </c>
      <c r="L2479" s="20">
        <v>5540</v>
      </c>
      <c r="M2479" s="23">
        <v>10.929964694982093</v>
      </c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</row>
    <row r="2480" spans="1:39" ht="12.75">
      <c r="A2480" s="18" t="s">
        <v>4479</v>
      </c>
      <c r="B2480" s="18" t="s">
        <v>5229</v>
      </c>
      <c r="C2480" s="20">
        <v>1436.577707352877</v>
      </c>
      <c r="D2480" s="20">
        <v>0</v>
      </c>
      <c r="E2480" s="20">
        <v>0</v>
      </c>
      <c r="F2480" s="20">
        <v>0</v>
      </c>
      <c r="G2480" s="20">
        <v>1436.577707352877</v>
      </c>
      <c r="H2480" s="20">
        <v>3741</v>
      </c>
      <c r="I2480" s="20">
        <v>0</v>
      </c>
      <c r="J2480" s="20">
        <v>0</v>
      </c>
      <c r="K2480" s="20">
        <v>0</v>
      </c>
      <c r="L2480" s="20">
        <v>3741</v>
      </c>
      <c r="M2480" s="23">
        <v>2.604105563418068</v>
      </c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</row>
    <row r="2481" spans="1:39" ht="12.75">
      <c r="A2481" s="18" t="s">
        <v>4480</v>
      </c>
      <c r="B2481" s="18" t="s">
        <v>5230</v>
      </c>
      <c r="C2481" s="20">
        <v>434.762890864956</v>
      </c>
      <c r="D2481" s="20">
        <v>0</v>
      </c>
      <c r="E2481" s="20">
        <v>0</v>
      </c>
      <c r="F2481" s="20">
        <v>0</v>
      </c>
      <c r="G2481" s="20">
        <v>434.762890864956</v>
      </c>
      <c r="H2481" s="20">
        <v>3139</v>
      </c>
      <c r="I2481" s="20">
        <v>0</v>
      </c>
      <c r="J2481" s="20">
        <v>0</v>
      </c>
      <c r="K2481" s="20">
        <v>0</v>
      </c>
      <c r="L2481" s="20">
        <v>3139</v>
      </c>
      <c r="M2481" s="23">
        <v>7.2200274355407705</v>
      </c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</row>
    <row r="2482" spans="1:39" ht="12.75">
      <c r="A2482" s="18" t="s">
        <v>4481</v>
      </c>
      <c r="B2482" s="18" t="s">
        <v>3867</v>
      </c>
      <c r="C2482" s="20">
        <v>2670.4930511395205</v>
      </c>
      <c r="D2482" s="20">
        <v>0</v>
      </c>
      <c r="E2482" s="20">
        <v>0</v>
      </c>
      <c r="F2482" s="20">
        <v>0</v>
      </c>
      <c r="G2482" s="20">
        <v>2670.4930511395205</v>
      </c>
      <c r="H2482" s="20">
        <v>1353</v>
      </c>
      <c r="I2482" s="20">
        <v>0</v>
      </c>
      <c r="J2482" s="20">
        <v>0</v>
      </c>
      <c r="K2482" s="20">
        <v>0</v>
      </c>
      <c r="L2482" s="20">
        <v>1353</v>
      </c>
      <c r="M2482" s="23">
        <v>0.5066480137151692</v>
      </c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</row>
    <row r="2483" spans="1:39" ht="12.75">
      <c r="A2483" s="18" t="s">
        <v>4482</v>
      </c>
      <c r="B2483" s="18" t="s">
        <v>5107</v>
      </c>
      <c r="C2483" s="20">
        <v>740.9191762294338</v>
      </c>
      <c r="D2483" s="20">
        <v>6.102501049230635</v>
      </c>
      <c r="E2483" s="20">
        <v>0</v>
      </c>
      <c r="F2483" s="20">
        <v>6.102501049230635</v>
      </c>
      <c r="G2483" s="20">
        <v>734.8166751802032</v>
      </c>
      <c r="H2483" s="20">
        <v>16481</v>
      </c>
      <c r="I2483" s="20">
        <v>12235</v>
      </c>
      <c r="J2483" s="20">
        <v>0</v>
      </c>
      <c r="K2483" s="20">
        <v>12235</v>
      </c>
      <c r="L2483" s="20">
        <v>4246</v>
      </c>
      <c r="M2483" s="23">
        <v>5.778311983677738</v>
      </c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</row>
    <row r="2484" spans="1:39" ht="12.75">
      <c r="A2484" s="18" t="s">
        <v>4483</v>
      </c>
      <c r="B2484" s="18" t="s">
        <v>5231</v>
      </c>
      <c r="C2484" s="20">
        <v>812.8179659172824</v>
      </c>
      <c r="D2484" s="20">
        <v>0</v>
      </c>
      <c r="E2484" s="20">
        <v>0</v>
      </c>
      <c r="F2484" s="20">
        <v>0</v>
      </c>
      <c r="G2484" s="20">
        <v>812.8179659172824</v>
      </c>
      <c r="H2484" s="20">
        <v>8075</v>
      </c>
      <c r="I2484" s="20">
        <v>0</v>
      </c>
      <c r="J2484" s="20">
        <v>0</v>
      </c>
      <c r="K2484" s="20">
        <v>0</v>
      </c>
      <c r="L2484" s="20">
        <v>8075</v>
      </c>
      <c r="M2484" s="23">
        <v>9.93457371588384</v>
      </c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</row>
    <row r="2485" spans="1:39" ht="12.75">
      <c r="A2485" s="18" t="s">
        <v>4484</v>
      </c>
      <c r="B2485" s="18" t="s">
        <v>2367</v>
      </c>
      <c r="C2485" s="20">
        <v>860.9717794604078</v>
      </c>
      <c r="D2485" s="20">
        <v>0</v>
      </c>
      <c r="E2485" s="20">
        <v>0</v>
      </c>
      <c r="F2485" s="20">
        <v>0</v>
      </c>
      <c r="G2485" s="20">
        <v>860.9717794604078</v>
      </c>
      <c r="H2485" s="20">
        <v>1671</v>
      </c>
      <c r="I2485" s="20">
        <v>0</v>
      </c>
      <c r="J2485" s="20">
        <v>0</v>
      </c>
      <c r="K2485" s="20">
        <v>0</v>
      </c>
      <c r="L2485" s="20">
        <v>1671</v>
      </c>
      <c r="M2485" s="23">
        <v>1.9408301640818666</v>
      </c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</row>
    <row r="2486" spans="1:39" ht="12.75">
      <c r="A2486" s="18" t="s">
        <v>4485</v>
      </c>
      <c r="B2486" s="18" t="s">
        <v>1383</v>
      </c>
      <c r="C2486" s="20">
        <v>1869.1220049629478</v>
      </c>
      <c r="D2486" s="20">
        <v>0</v>
      </c>
      <c r="E2486" s="20">
        <v>0</v>
      </c>
      <c r="F2486" s="20">
        <v>0</v>
      </c>
      <c r="G2486" s="20">
        <v>1869.1220049629478</v>
      </c>
      <c r="H2486" s="20">
        <v>2930</v>
      </c>
      <c r="I2486" s="20">
        <v>0</v>
      </c>
      <c r="J2486" s="20">
        <v>0</v>
      </c>
      <c r="K2486" s="20">
        <v>0</v>
      </c>
      <c r="L2486" s="20">
        <v>2930</v>
      </c>
      <c r="M2486" s="23">
        <v>1.5675809242094296</v>
      </c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</row>
    <row r="2487" spans="1:39" ht="12.75">
      <c r="A2487" s="18" t="s">
        <v>4486</v>
      </c>
      <c r="B2487" s="18" t="s">
        <v>5232</v>
      </c>
      <c r="C2487" s="20">
        <v>529.9084248490246</v>
      </c>
      <c r="D2487" s="20">
        <v>0</v>
      </c>
      <c r="E2487" s="20">
        <v>0</v>
      </c>
      <c r="F2487" s="20">
        <v>0</v>
      </c>
      <c r="G2487" s="20">
        <v>529.9084248490246</v>
      </c>
      <c r="H2487" s="20">
        <v>2295</v>
      </c>
      <c r="I2487" s="20">
        <v>0</v>
      </c>
      <c r="J2487" s="20">
        <v>0</v>
      </c>
      <c r="K2487" s="20">
        <v>0</v>
      </c>
      <c r="L2487" s="20">
        <v>2295</v>
      </c>
      <c r="M2487" s="23">
        <v>4.330936992847141</v>
      </c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</row>
    <row r="2488" spans="1:39" ht="12.75">
      <c r="A2488" s="18" t="s">
        <v>4487</v>
      </c>
      <c r="B2488" s="18" t="s">
        <v>4778</v>
      </c>
      <c r="C2488" s="20">
        <v>970.5185014013551</v>
      </c>
      <c r="D2488" s="20">
        <v>0</v>
      </c>
      <c r="E2488" s="20">
        <v>0</v>
      </c>
      <c r="F2488" s="20">
        <v>0</v>
      </c>
      <c r="G2488" s="20">
        <v>970.5185014013551</v>
      </c>
      <c r="H2488" s="20">
        <v>1193</v>
      </c>
      <c r="I2488" s="20">
        <v>0</v>
      </c>
      <c r="J2488" s="20">
        <v>0</v>
      </c>
      <c r="K2488" s="20">
        <v>0</v>
      </c>
      <c r="L2488" s="20">
        <v>1193</v>
      </c>
      <c r="M2488" s="23">
        <v>1.2292398323961866</v>
      </c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</row>
    <row r="2489" spans="1:39" ht="12.75">
      <c r="A2489" s="18" t="s">
        <v>4488</v>
      </c>
      <c r="B2489" s="18" t="s">
        <v>5233</v>
      </c>
      <c r="C2489" s="20">
        <v>838.3663921099401</v>
      </c>
      <c r="D2489" s="20">
        <v>0</v>
      </c>
      <c r="E2489" s="20">
        <v>0</v>
      </c>
      <c r="F2489" s="20">
        <v>0</v>
      </c>
      <c r="G2489" s="20">
        <v>838.3663921099401</v>
      </c>
      <c r="H2489" s="20">
        <v>5815</v>
      </c>
      <c r="I2489" s="20">
        <v>0</v>
      </c>
      <c r="J2489" s="20">
        <v>0</v>
      </c>
      <c r="K2489" s="20">
        <v>0</v>
      </c>
      <c r="L2489" s="20">
        <v>5815</v>
      </c>
      <c r="M2489" s="23">
        <v>6.936108191748034</v>
      </c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</row>
    <row r="2490" spans="1:39" ht="12.75">
      <c r="A2490" s="18" t="s">
        <v>4489</v>
      </c>
      <c r="B2490" s="18" t="s">
        <v>2570</v>
      </c>
      <c r="C2490" s="20">
        <v>563.2275380667052</v>
      </c>
      <c r="D2490" s="20">
        <v>2.300165676123449</v>
      </c>
      <c r="E2490" s="20">
        <v>0</v>
      </c>
      <c r="F2490" s="20">
        <v>2.300165676123449</v>
      </c>
      <c r="G2490" s="20">
        <v>560.9273723905817</v>
      </c>
      <c r="H2490" s="20">
        <v>11276</v>
      </c>
      <c r="I2490" s="20">
        <v>6097</v>
      </c>
      <c r="J2490" s="20">
        <v>0</v>
      </c>
      <c r="K2490" s="20">
        <v>6097</v>
      </c>
      <c r="L2490" s="20">
        <v>5179</v>
      </c>
      <c r="M2490" s="23">
        <v>9.232924358688257</v>
      </c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</row>
    <row r="2491" spans="1:39" ht="12.75">
      <c r="A2491" s="18" t="s">
        <v>4490</v>
      </c>
      <c r="B2491" s="18" t="s">
        <v>1387</v>
      </c>
      <c r="C2491" s="20">
        <v>800.0339707481835</v>
      </c>
      <c r="D2491" s="20">
        <v>9.789404836229288</v>
      </c>
      <c r="E2491" s="20">
        <v>0</v>
      </c>
      <c r="F2491" s="20">
        <v>9.789404836229288</v>
      </c>
      <c r="G2491" s="20">
        <v>790.2445659119542</v>
      </c>
      <c r="H2491" s="20">
        <v>21802</v>
      </c>
      <c r="I2491" s="20">
        <v>14290</v>
      </c>
      <c r="J2491" s="20">
        <v>0</v>
      </c>
      <c r="K2491" s="20">
        <v>14290</v>
      </c>
      <c r="L2491" s="20">
        <v>7512</v>
      </c>
      <c r="M2491" s="23">
        <v>9.505917944947889</v>
      </c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</row>
    <row r="2492" spans="1:39" ht="12.75">
      <c r="A2492" s="18" t="s">
        <v>4491</v>
      </c>
      <c r="B2492" s="18" t="s">
        <v>2526</v>
      </c>
      <c r="C2492" s="20">
        <v>578.0866315082704</v>
      </c>
      <c r="D2492" s="20">
        <v>4.213212545362092</v>
      </c>
      <c r="E2492" s="20">
        <v>3.1150350599403165</v>
      </c>
      <c r="F2492" s="20">
        <v>1.0981774854217752</v>
      </c>
      <c r="G2492" s="20">
        <v>573.8734189629084</v>
      </c>
      <c r="H2492" s="20">
        <v>24131</v>
      </c>
      <c r="I2492" s="20">
        <v>9437</v>
      </c>
      <c r="J2492" s="20">
        <v>6627</v>
      </c>
      <c r="K2492" s="20">
        <v>2810</v>
      </c>
      <c r="L2492" s="20">
        <v>14694</v>
      </c>
      <c r="M2492" s="23">
        <v>25.604949653452632</v>
      </c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</row>
    <row r="2493" spans="1:39" ht="12.75">
      <c r="A2493" s="18" t="s">
        <v>4492</v>
      </c>
      <c r="B2493" s="18" t="s">
        <v>5234</v>
      </c>
      <c r="C2493" s="20">
        <v>1639.955666675547</v>
      </c>
      <c r="D2493" s="20">
        <v>0</v>
      </c>
      <c r="E2493" s="20">
        <v>0</v>
      </c>
      <c r="F2493" s="20">
        <v>0</v>
      </c>
      <c r="G2493" s="20">
        <v>1639.955666675547</v>
      </c>
      <c r="H2493" s="20">
        <v>3895</v>
      </c>
      <c r="I2493" s="20">
        <v>0</v>
      </c>
      <c r="J2493" s="20">
        <v>0</v>
      </c>
      <c r="K2493" s="20">
        <v>0</v>
      </c>
      <c r="L2493" s="20">
        <v>3895</v>
      </c>
      <c r="M2493" s="23">
        <v>2.3750642039585066</v>
      </c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</row>
    <row r="2494" spans="1:39" ht="12.75">
      <c r="A2494" s="18" t="s">
        <v>4493</v>
      </c>
      <c r="B2494" s="18" t="s">
        <v>5235</v>
      </c>
      <c r="C2494" s="20">
        <v>574.5143415445524</v>
      </c>
      <c r="D2494" s="20">
        <v>0</v>
      </c>
      <c r="E2494" s="20">
        <v>0</v>
      </c>
      <c r="F2494" s="20">
        <v>0</v>
      </c>
      <c r="G2494" s="20">
        <v>574.5143415445524</v>
      </c>
      <c r="H2494" s="20">
        <v>5832</v>
      </c>
      <c r="I2494" s="20">
        <v>0</v>
      </c>
      <c r="J2494" s="20">
        <v>0</v>
      </c>
      <c r="K2494" s="20">
        <v>0</v>
      </c>
      <c r="L2494" s="20">
        <v>5832</v>
      </c>
      <c r="M2494" s="23">
        <v>10.151182622040325</v>
      </c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</row>
    <row r="2495" spans="1:39" ht="12.75">
      <c r="A2495" s="18" t="s">
        <v>4494</v>
      </c>
      <c r="B2495" s="18" t="s">
        <v>2202</v>
      </c>
      <c r="C2495" s="20">
        <v>1136.9353998254048</v>
      </c>
      <c r="D2495" s="20">
        <v>0</v>
      </c>
      <c r="E2495" s="20">
        <v>0</v>
      </c>
      <c r="F2495" s="20">
        <v>0</v>
      </c>
      <c r="G2495" s="20">
        <v>1136.9353998254048</v>
      </c>
      <c r="H2495" s="20">
        <v>2904</v>
      </c>
      <c r="I2495" s="20">
        <v>0</v>
      </c>
      <c r="J2495" s="20">
        <v>0</v>
      </c>
      <c r="K2495" s="20">
        <v>0</v>
      </c>
      <c r="L2495" s="20">
        <v>2904</v>
      </c>
      <c r="M2495" s="23">
        <v>2.5542348320282375</v>
      </c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</row>
    <row r="2496" spans="1:39" ht="12.75">
      <c r="A2496" s="18" t="s">
        <v>4495</v>
      </c>
      <c r="B2496" s="18" t="s">
        <v>1395</v>
      </c>
      <c r="C2496" s="20">
        <v>837.7073015255254</v>
      </c>
      <c r="D2496" s="20">
        <v>0</v>
      </c>
      <c r="E2496" s="20">
        <v>0</v>
      </c>
      <c r="F2496" s="20">
        <v>0</v>
      </c>
      <c r="G2496" s="20">
        <v>837.7073015255254</v>
      </c>
      <c r="H2496" s="20">
        <v>4576</v>
      </c>
      <c r="I2496" s="20">
        <v>0</v>
      </c>
      <c r="J2496" s="20">
        <v>0</v>
      </c>
      <c r="K2496" s="20">
        <v>0</v>
      </c>
      <c r="L2496" s="20">
        <v>4576</v>
      </c>
      <c r="M2496" s="23">
        <v>5.462528488968371</v>
      </c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</row>
    <row r="2497" spans="1:39" ht="12.75">
      <c r="A2497" s="18" t="s">
        <v>4496</v>
      </c>
      <c r="B2497" s="18" t="s">
        <v>2203</v>
      </c>
      <c r="C2497" s="20">
        <v>3470.6269182966903</v>
      </c>
      <c r="D2497" s="20">
        <v>6.7129220040363045</v>
      </c>
      <c r="E2497" s="20">
        <v>1.4262660169351808</v>
      </c>
      <c r="F2497" s="20">
        <v>5.286655987101123</v>
      </c>
      <c r="G2497" s="20">
        <v>3463.9139962926542</v>
      </c>
      <c r="H2497" s="20">
        <v>24253</v>
      </c>
      <c r="I2497" s="20">
        <v>13199</v>
      </c>
      <c r="J2497" s="20">
        <v>2333</v>
      </c>
      <c r="K2497" s="20">
        <v>10866</v>
      </c>
      <c r="L2497" s="20">
        <v>11054</v>
      </c>
      <c r="M2497" s="23">
        <v>3.191187775398245</v>
      </c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</row>
    <row r="2498" spans="1:39" ht="12.75">
      <c r="A2498" s="18" t="s">
        <v>4497</v>
      </c>
      <c r="B2498" s="18" t="s">
        <v>5236</v>
      </c>
      <c r="C2498" s="20">
        <v>1306.4836024653348</v>
      </c>
      <c r="D2498" s="20">
        <v>0</v>
      </c>
      <c r="E2498" s="20">
        <v>0</v>
      </c>
      <c r="F2498" s="20">
        <v>0</v>
      </c>
      <c r="G2498" s="20">
        <v>1306.4836024653348</v>
      </c>
      <c r="H2498" s="20">
        <v>2083</v>
      </c>
      <c r="I2498" s="20">
        <v>0</v>
      </c>
      <c r="J2498" s="20">
        <v>0</v>
      </c>
      <c r="K2498" s="20">
        <v>0</v>
      </c>
      <c r="L2498" s="20">
        <v>2083</v>
      </c>
      <c r="M2498" s="23">
        <v>1.594356022585648</v>
      </c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</row>
    <row r="2499" spans="1:39" ht="12.75">
      <c r="A2499" s="18" t="s">
        <v>4498</v>
      </c>
      <c r="B2499" s="18" t="s">
        <v>5237</v>
      </c>
      <c r="C2499" s="20">
        <v>570.3350437626665</v>
      </c>
      <c r="D2499" s="20">
        <v>0</v>
      </c>
      <c r="E2499" s="20">
        <v>0</v>
      </c>
      <c r="F2499" s="20">
        <v>0</v>
      </c>
      <c r="G2499" s="20">
        <v>570.3350437626665</v>
      </c>
      <c r="H2499" s="20">
        <v>2884</v>
      </c>
      <c r="I2499" s="20">
        <v>0</v>
      </c>
      <c r="J2499" s="20">
        <v>0</v>
      </c>
      <c r="K2499" s="20">
        <v>0</v>
      </c>
      <c r="L2499" s="20">
        <v>2884</v>
      </c>
      <c r="M2499" s="23">
        <v>5.056676828015707</v>
      </c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</row>
    <row r="2500" spans="1:39" ht="12.75">
      <c r="A2500" s="18" t="s">
        <v>4499</v>
      </c>
      <c r="B2500" s="18" t="s">
        <v>5238</v>
      </c>
      <c r="C2500" s="20">
        <v>809.6716373364716</v>
      </c>
      <c r="D2500" s="20">
        <v>45.16939929953479</v>
      </c>
      <c r="E2500" s="20">
        <v>42.53488561552097</v>
      </c>
      <c r="F2500" s="20">
        <v>2.6345136840138177</v>
      </c>
      <c r="G2500" s="20">
        <v>764.5022380369368</v>
      </c>
      <c r="H2500" s="20">
        <v>148281</v>
      </c>
      <c r="I2500" s="20">
        <v>125683</v>
      </c>
      <c r="J2500" s="20">
        <v>117642</v>
      </c>
      <c r="K2500" s="20">
        <v>8041</v>
      </c>
      <c r="L2500" s="20">
        <v>22598</v>
      </c>
      <c r="M2500" s="23">
        <v>29.559102479577284</v>
      </c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</row>
    <row r="2501" spans="1:39" ht="12.75">
      <c r="A2501" s="18" t="s">
        <v>4500</v>
      </c>
      <c r="B2501" s="18" t="s">
        <v>5239</v>
      </c>
      <c r="C2501" s="20">
        <v>519.6711350185117</v>
      </c>
      <c r="D2501" s="20">
        <v>0</v>
      </c>
      <c r="E2501" s="20">
        <v>0</v>
      </c>
      <c r="F2501" s="20">
        <v>0</v>
      </c>
      <c r="G2501" s="20">
        <v>519.6711350185117</v>
      </c>
      <c r="H2501" s="20">
        <v>6595</v>
      </c>
      <c r="I2501" s="20">
        <v>0</v>
      </c>
      <c r="J2501" s="20">
        <v>0</v>
      </c>
      <c r="K2501" s="20">
        <v>0</v>
      </c>
      <c r="L2501" s="20">
        <v>6595</v>
      </c>
      <c r="M2501" s="23">
        <v>12.690718332402806</v>
      </c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</row>
    <row r="2502" spans="1:39" ht="12.75">
      <c r="A2502" s="18" t="s">
        <v>4501</v>
      </c>
      <c r="B2502" s="18" t="s">
        <v>110</v>
      </c>
      <c r="C2502" s="20">
        <v>2776.140297290379</v>
      </c>
      <c r="D2502" s="20">
        <v>33.14577413915791</v>
      </c>
      <c r="E2502" s="20">
        <v>28.9625771189343</v>
      </c>
      <c r="F2502" s="20">
        <v>4.183197020223607</v>
      </c>
      <c r="G2502" s="20">
        <v>2742.994523151221</v>
      </c>
      <c r="H2502" s="20">
        <v>88565</v>
      </c>
      <c r="I2502" s="20">
        <v>67903</v>
      </c>
      <c r="J2502" s="20">
        <v>64447</v>
      </c>
      <c r="K2502" s="20">
        <v>3456</v>
      </c>
      <c r="L2502" s="20">
        <v>20662</v>
      </c>
      <c r="M2502" s="23">
        <v>7.532643549088452</v>
      </c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</row>
    <row r="2503" spans="1:39" ht="12.75">
      <c r="A2503" s="18" t="s">
        <v>4502</v>
      </c>
      <c r="B2503" s="18" t="s">
        <v>3821</v>
      </c>
      <c r="C2503" s="20">
        <v>2871.6136093804116</v>
      </c>
      <c r="D2503" s="20">
        <v>0</v>
      </c>
      <c r="E2503" s="20">
        <v>0</v>
      </c>
      <c r="F2503" s="20">
        <v>0</v>
      </c>
      <c r="G2503" s="20">
        <v>2871.6136093804116</v>
      </c>
      <c r="H2503" s="20">
        <v>3363</v>
      </c>
      <c r="I2503" s="20">
        <v>0</v>
      </c>
      <c r="J2503" s="20">
        <v>0</v>
      </c>
      <c r="K2503" s="20">
        <v>0</v>
      </c>
      <c r="L2503" s="20">
        <v>3363</v>
      </c>
      <c r="M2503" s="23">
        <v>1.1711185617084505</v>
      </c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</row>
    <row r="2504" spans="1:39" ht="12.75">
      <c r="A2504" s="18" t="s">
        <v>4503</v>
      </c>
      <c r="B2504" s="18" t="s">
        <v>5177</v>
      </c>
      <c r="C2504" s="20">
        <v>866.4864993843613</v>
      </c>
      <c r="D2504" s="20">
        <v>0</v>
      </c>
      <c r="E2504" s="20">
        <v>0</v>
      </c>
      <c r="F2504" s="20">
        <v>0</v>
      </c>
      <c r="G2504" s="20">
        <v>866.4864993843613</v>
      </c>
      <c r="H2504" s="20">
        <v>2693</v>
      </c>
      <c r="I2504" s="20">
        <v>0</v>
      </c>
      <c r="J2504" s="20">
        <v>0</v>
      </c>
      <c r="K2504" s="20">
        <v>0</v>
      </c>
      <c r="L2504" s="20">
        <v>2693</v>
      </c>
      <c r="M2504" s="23">
        <v>3.107953790293763</v>
      </c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</row>
    <row r="2505" spans="1:39" ht="12.75">
      <c r="A2505" s="18" t="s">
        <v>4504</v>
      </c>
      <c r="B2505" s="18" t="s">
        <v>5240</v>
      </c>
      <c r="C2505" s="20">
        <v>1101.2752185044515</v>
      </c>
      <c r="D2505" s="20">
        <v>0</v>
      </c>
      <c r="E2505" s="20">
        <v>0</v>
      </c>
      <c r="F2505" s="20">
        <v>0</v>
      </c>
      <c r="G2505" s="20">
        <v>1101.2752185044515</v>
      </c>
      <c r="H2505" s="20">
        <v>10016</v>
      </c>
      <c r="I2505" s="20">
        <v>0</v>
      </c>
      <c r="J2505" s="20">
        <v>0</v>
      </c>
      <c r="K2505" s="20">
        <v>0</v>
      </c>
      <c r="L2505" s="20">
        <v>10016</v>
      </c>
      <c r="M2505" s="23">
        <v>9.094910910282609</v>
      </c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</row>
    <row r="2506" spans="1:39" ht="12.75">
      <c r="A2506" s="18" t="s">
        <v>4505</v>
      </c>
      <c r="B2506" s="18" t="s">
        <v>5241</v>
      </c>
      <c r="C2506" s="20">
        <v>569.0112397987176</v>
      </c>
      <c r="D2506" s="20">
        <v>0</v>
      </c>
      <c r="E2506" s="20">
        <v>0</v>
      </c>
      <c r="F2506" s="20">
        <v>0</v>
      </c>
      <c r="G2506" s="20">
        <v>569.0112397987176</v>
      </c>
      <c r="H2506" s="20">
        <v>2675</v>
      </c>
      <c r="I2506" s="20">
        <v>0</v>
      </c>
      <c r="J2506" s="20">
        <v>0</v>
      </c>
      <c r="K2506" s="20">
        <v>0</v>
      </c>
      <c r="L2506" s="20">
        <v>2675</v>
      </c>
      <c r="M2506" s="23">
        <v>4.701137364081342</v>
      </c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</row>
    <row r="2507" spans="1:39" ht="12.75">
      <c r="A2507" s="18" t="s">
        <v>4506</v>
      </c>
      <c r="B2507" s="18" t="s">
        <v>3652</v>
      </c>
      <c r="C2507" s="20">
        <v>2093.877570711581</v>
      </c>
      <c r="D2507" s="20">
        <v>1.3535936197510958</v>
      </c>
      <c r="E2507" s="20">
        <v>0</v>
      </c>
      <c r="F2507" s="20">
        <v>1.3535936197510958</v>
      </c>
      <c r="G2507" s="20">
        <v>2092.52397709183</v>
      </c>
      <c r="H2507" s="20">
        <v>12466</v>
      </c>
      <c r="I2507" s="20">
        <v>3005</v>
      </c>
      <c r="J2507" s="20">
        <v>0</v>
      </c>
      <c r="K2507" s="20">
        <v>3005</v>
      </c>
      <c r="L2507" s="20">
        <v>9461</v>
      </c>
      <c r="M2507" s="23">
        <v>4.521334093934162</v>
      </c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</row>
    <row r="2508" spans="1:39" ht="12.75">
      <c r="A2508" s="18" t="s">
        <v>4507</v>
      </c>
      <c r="B2508" s="18" t="s">
        <v>5242</v>
      </c>
      <c r="C2508" s="20">
        <v>1503.86500658496</v>
      </c>
      <c r="D2508" s="20">
        <v>1.2059175449508936</v>
      </c>
      <c r="E2508" s="20">
        <v>0</v>
      </c>
      <c r="F2508" s="20">
        <v>1.2059175449508936</v>
      </c>
      <c r="G2508" s="20">
        <v>1502.659089040009</v>
      </c>
      <c r="H2508" s="20">
        <v>7454</v>
      </c>
      <c r="I2508" s="20">
        <v>2946</v>
      </c>
      <c r="J2508" s="20">
        <v>0</v>
      </c>
      <c r="K2508" s="20">
        <v>2946</v>
      </c>
      <c r="L2508" s="20">
        <v>4508</v>
      </c>
      <c r="M2508" s="23">
        <v>3.0000151284347454</v>
      </c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</row>
    <row r="2509" spans="1:39" ht="12.75">
      <c r="A2509" s="18" t="s">
        <v>4508</v>
      </c>
      <c r="B2509" s="18" t="s">
        <v>5243</v>
      </c>
      <c r="C2509" s="20">
        <v>1443.2777717932056</v>
      </c>
      <c r="D2509" s="20">
        <v>1.0231695606899323</v>
      </c>
      <c r="E2509" s="20">
        <v>0</v>
      </c>
      <c r="F2509" s="20">
        <v>1.0231695606899323</v>
      </c>
      <c r="G2509" s="20">
        <v>1442.2546022325157</v>
      </c>
      <c r="H2509" s="20">
        <v>2772</v>
      </c>
      <c r="I2509" s="20">
        <v>1747</v>
      </c>
      <c r="J2509" s="20">
        <v>0</v>
      </c>
      <c r="K2509" s="20">
        <v>1747</v>
      </c>
      <c r="L2509" s="20">
        <v>1025</v>
      </c>
      <c r="M2509" s="23">
        <v>0.7106928266433451</v>
      </c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</row>
    <row r="2510" spans="1:39" ht="12.75">
      <c r="A2510" s="18" t="s">
        <v>4509</v>
      </c>
      <c r="B2510" s="18" t="s">
        <v>5244</v>
      </c>
      <c r="C2510" s="20">
        <v>1006.8973360159661</v>
      </c>
      <c r="D2510" s="20">
        <v>0</v>
      </c>
      <c r="E2510" s="20">
        <v>0</v>
      </c>
      <c r="F2510" s="20">
        <v>0</v>
      </c>
      <c r="G2510" s="20">
        <v>1006.8973360159661</v>
      </c>
      <c r="H2510" s="20">
        <v>1556</v>
      </c>
      <c r="I2510" s="20">
        <v>0</v>
      </c>
      <c r="J2510" s="20">
        <v>0</v>
      </c>
      <c r="K2510" s="20">
        <v>0</v>
      </c>
      <c r="L2510" s="20">
        <v>1556</v>
      </c>
      <c r="M2510" s="23">
        <v>1.545341262056261</v>
      </c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</row>
    <row r="2511" spans="1:39" ht="12.75">
      <c r="A2511" s="18" t="s">
        <v>4510</v>
      </c>
      <c r="B2511" s="18" t="s">
        <v>2289</v>
      </c>
      <c r="C2511" s="20">
        <v>1388.1214748456848</v>
      </c>
      <c r="D2511" s="20">
        <v>0</v>
      </c>
      <c r="E2511" s="20">
        <v>0</v>
      </c>
      <c r="F2511" s="20">
        <v>0</v>
      </c>
      <c r="G2511" s="20">
        <v>1388.1214748456848</v>
      </c>
      <c r="H2511" s="20">
        <v>9050</v>
      </c>
      <c r="I2511" s="20">
        <v>0</v>
      </c>
      <c r="J2511" s="20">
        <v>0</v>
      </c>
      <c r="K2511" s="20">
        <v>0</v>
      </c>
      <c r="L2511" s="20">
        <v>9050</v>
      </c>
      <c r="M2511" s="23">
        <v>6.519602328755899</v>
      </c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</row>
    <row r="2512" spans="1:39" ht="12.75">
      <c r="A2512" s="18" t="s">
        <v>4511</v>
      </c>
      <c r="B2512" s="18" t="s">
        <v>5245</v>
      </c>
      <c r="C2512" s="20">
        <v>1613.5172288110432</v>
      </c>
      <c r="D2512" s="20">
        <v>1.5239319179627127</v>
      </c>
      <c r="E2512" s="20">
        <v>0</v>
      </c>
      <c r="F2512" s="20">
        <v>1.5239319179627127</v>
      </c>
      <c r="G2512" s="20">
        <v>1611.9932968930805</v>
      </c>
      <c r="H2512" s="20">
        <v>6430</v>
      </c>
      <c r="I2512" s="20">
        <v>3156</v>
      </c>
      <c r="J2512" s="20">
        <v>0</v>
      </c>
      <c r="K2512" s="20">
        <v>3156</v>
      </c>
      <c r="L2512" s="20">
        <v>3274</v>
      </c>
      <c r="M2512" s="23">
        <v>2.0310258152501217</v>
      </c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</row>
    <row r="2513" spans="1:39" ht="12.75">
      <c r="A2513" s="18" t="s">
        <v>4512</v>
      </c>
      <c r="B2513" s="18" t="s">
        <v>4814</v>
      </c>
      <c r="C2513" s="20">
        <v>616.82076051943</v>
      </c>
      <c r="D2513" s="20">
        <v>0</v>
      </c>
      <c r="E2513" s="20">
        <v>0</v>
      </c>
      <c r="F2513" s="20">
        <v>0</v>
      </c>
      <c r="G2513" s="20">
        <v>616.82076051943</v>
      </c>
      <c r="H2513" s="20">
        <v>8849</v>
      </c>
      <c r="I2513" s="20">
        <v>0</v>
      </c>
      <c r="J2513" s="20">
        <v>0</v>
      </c>
      <c r="K2513" s="20">
        <v>0</v>
      </c>
      <c r="L2513" s="20">
        <v>8849</v>
      </c>
      <c r="M2513" s="23">
        <v>14.346144887451878</v>
      </c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</row>
    <row r="2514" spans="1:39" ht="12.75">
      <c r="A2514" s="18" t="s">
        <v>4513</v>
      </c>
      <c r="B2514" s="18" t="s">
        <v>2549</v>
      </c>
      <c r="C2514" s="20">
        <v>460.37482109025007</v>
      </c>
      <c r="D2514" s="20">
        <v>2.9285229728420115</v>
      </c>
      <c r="E2514" s="20">
        <v>2.9285229728420115</v>
      </c>
      <c r="F2514" s="20">
        <v>0</v>
      </c>
      <c r="G2514" s="20">
        <v>457.44629811740805</v>
      </c>
      <c r="H2514" s="20">
        <v>12584</v>
      </c>
      <c r="I2514" s="20">
        <v>3535</v>
      </c>
      <c r="J2514" s="20">
        <v>3535</v>
      </c>
      <c r="K2514" s="20">
        <v>0</v>
      </c>
      <c r="L2514" s="20">
        <v>9049</v>
      </c>
      <c r="M2514" s="23">
        <v>19.78155695486137</v>
      </c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</row>
    <row r="2515" spans="1:39" ht="12.75">
      <c r="A2515" s="18" t="s">
        <v>4514</v>
      </c>
      <c r="B2515" s="18" t="s">
        <v>5246</v>
      </c>
      <c r="C2515" s="20">
        <v>707.8114477529476</v>
      </c>
      <c r="D2515" s="20">
        <v>1.4560915801702938</v>
      </c>
      <c r="E2515" s="20">
        <v>0</v>
      </c>
      <c r="F2515" s="20">
        <v>1.4560915801702938</v>
      </c>
      <c r="G2515" s="20">
        <v>706.3553561727773</v>
      </c>
      <c r="H2515" s="20">
        <v>5974</v>
      </c>
      <c r="I2515" s="20">
        <v>3580</v>
      </c>
      <c r="J2515" s="20">
        <v>0</v>
      </c>
      <c r="K2515" s="20">
        <v>3580</v>
      </c>
      <c r="L2515" s="20">
        <v>2394</v>
      </c>
      <c r="M2515" s="23">
        <v>3.3892289186725133</v>
      </c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</row>
    <row r="2516" spans="1:39" ht="12.75">
      <c r="A2516" s="18" t="s">
        <v>4515</v>
      </c>
      <c r="B2516" s="18" t="s">
        <v>5247</v>
      </c>
      <c r="C2516" s="20">
        <v>521.549850906933</v>
      </c>
      <c r="D2516" s="20">
        <v>4.57101582900031</v>
      </c>
      <c r="E2516" s="20">
        <v>0</v>
      </c>
      <c r="F2516" s="20">
        <v>4.57101582900031</v>
      </c>
      <c r="G2516" s="20">
        <v>516.9788350779327</v>
      </c>
      <c r="H2516" s="20">
        <v>21652</v>
      </c>
      <c r="I2516" s="20">
        <v>13184</v>
      </c>
      <c r="J2516" s="20">
        <v>0</v>
      </c>
      <c r="K2516" s="20">
        <v>13184</v>
      </c>
      <c r="L2516" s="20">
        <v>8468</v>
      </c>
      <c r="M2516" s="23">
        <v>16.379780806159076</v>
      </c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</row>
    <row r="2517" spans="1:39" ht="12.75">
      <c r="A2517" s="18" t="s">
        <v>4516</v>
      </c>
      <c r="B2517" s="18" t="s">
        <v>5248</v>
      </c>
      <c r="C2517" s="20">
        <v>1962.3299557180271</v>
      </c>
      <c r="D2517" s="20">
        <v>0</v>
      </c>
      <c r="E2517" s="20">
        <v>0</v>
      </c>
      <c r="F2517" s="20">
        <v>0</v>
      </c>
      <c r="G2517" s="20">
        <v>1962.3299557180271</v>
      </c>
      <c r="H2517" s="20">
        <v>2519</v>
      </c>
      <c r="I2517" s="20">
        <v>0</v>
      </c>
      <c r="J2517" s="20">
        <v>0</v>
      </c>
      <c r="K2517" s="20">
        <v>0</v>
      </c>
      <c r="L2517" s="20">
        <v>2519</v>
      </c>
      <c r="M2517" s="23">
        <v>1.2836781055397406</v>
      </c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</row>
    <row r="2518" spans="1:39" ht="12.75">
      <c r="A2518" s="18"/>
      <c r="B2518" s="18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  <c r="M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</row>
    <row r="2519" spans="1:39" ht="12.75">
      <c r="A2519" s="21" t="s">
        <v>4517</v>
      </c>
      <c r="B2519" s="21" t="s">
        <v>4928</v>
      </c>
      <c r="C2519" s="22">
        <v>41217.0391344687</v>
      </c>
      <c r="D2519" s="22">
        <v>2429.6693967898755</v>
      </c>
      <c r="E2519" s="22">
        <v>1844.7490016382283</v>
      </c>
      <c r="F2519" s="22">
        <v>584.9203951516471</v>
      </c>
      <c r="G2519" s="22">
        <v>38787.369737678826</v>
      </c>
      <c r="H2519" s="22">
        <v>5689283</v>
      </c>
      <c r="I2519" s="22">
        <v>3620018</v>
      </c>
      <c r="J2519" s="22">
        <v>2964722</v>
      </c>
      <c r="K2519" s="22">
        <v>655296</v>
      </c>
      <c r="L2519" s="22">
        <v>2069265</v>
      </c>
      <c r="M2519" s="7"/>
      <c r="O2519" s="21" t="s">
        <v>4517</v>
      </c>
      <c r="P2519" s="21" t="s">
        <v>4928</v>
      </c>
      <c r="Q2519" s="22">
        <v>41217.0391344687</v>
      </c>
      <c r="R2519" s="22">
        <v>2429.6693967898755</v>
      </c>
      <c r="S2519" s="22">
        <v>1844.7490016382283</v>
      </c>
      <c r="T2519" s="22">
        <v>584.9203951516471</v>
      </c>
      <c r="U2519" s="22">
        <v>38787.369737678826</v>
      </c>
      <c r="V2519" s="22">
        <v>5689283</v>
      </c>
      <c r="W2519" s="22">
        <v>3620018</v>
      </c>
      <c r="X2519" s="22">
        <v>2964722</v>
      </c>
      <c r="Y2519" s="22">
        <v>655296</v>
      </c>
      <c r="Z2519" s="22">
        <v>2069265</v>
      </c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</row>
    <row r="2520" spans="1:39" ht="12.75">
      <c r="A2520" s="18" t="s">
        <v>4518</v>
      </c>
      <c r="B2520" s="18" t="s">
        <v>2939</v>
      </c>
      <c r="C2520" s="20">
        <v>337.5050654577059</v>
      </c>
      <c r="D2520" s="20">
        <v>31.188497420649398</v>
      </c>
      <c r="E2520" s="20">
        <v>0.0122567898832159</v>
      </c>
      <c r="F2520" s="20">
        <v>31.176240630766184</v>
      </c>
      <c r="G2520" s="20">
        <v>306.31656803705647</v>
      </c>
      <c r="H2520" s="20">
        <v>71330</v>
      </c>
      <c r="I2520" s="20">
        <v>41724</v>
      </c>
      <c r="J2520" s="20">
        <v>11</v>
      </c>
      <c r="K2520" s="20">
        <v>41713</v>
      </c>
      <c r="L2520" s="20">
        <v>29606</v>
      </c>
      <c r="M2520" s="23">
        <v>96.65164437471248</v>
      </c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</row>
    <row r="2521" spans="1:39" ht="12.75">
      <c r="A2521" s="18" t="s">
        <v>4519</v>
      </c>
      <c r="B2521" s="18" t="s">
        <v>5152</v>
      </c>
      <c r="C2521" s="20">
        <v>473.66692882953737</v>
      </c>
      <c r="D2521" s="20">
        <v>10.672516875528235</v>
      </c>
      <c r="E2521" s="20">
        <v>0</v>
      </c>
      <c r="F2521" s="20">
        <v>10.672516875528235</v>
      </c>
      <c r="G2521" s="20">
        <v>462.99441195400914</v>
      </c>
      <c r="H2521" s="20">
        <v>37586</v>
      </c>
      <c r="I2521" s="20">
        <v>15362</v>
      </c>
      <c r="J2521" s="20">
        <v>0</v>
      </c>
      <c r="K2521" s="20">
        <v>15362</v>
      </c>
      <c r="L2521" s="20">
        <v>22224</v>
      </c>
      <c r="M2521" s="23">
        <v>48.0005793292546</v>
      </c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</row>
    <row r="2522" spans="1:39" ht="12.75">
      <c r="A2522" s="18" t="s">
        <v>4520</v>
      </c>
      <c r="B2522" s="18" t="s">
        <v>4332</v>
      </c>
      <c r="C2522" s="20">
        <v>394.8376594068015</v>
      </c>
      <c r="D2522" s="20">
        <v>3.326829454751422</v>
      </c>
      <c r="E2522" s="20">
        <v>0</v>
      </c>
      <c r="F2522" s="20">
        <v>3.326829454751422</v>
      </c>
      <c r="G2522" s="20">
        <v>391.5108299520501</v>
      </c>
      <c r="H2522" s="20">
        <v>16537</v>
      </c>
      <c r="I2522" s="20">
        <v>3724</v>
      </c>
      <c r="J2522" s="20">
        <v>0</v>
      </c>
      <c r="K2522" s="20">
        <v>3724</v>
      </c>
      <c r="L2522" s="20">
        <v>12813</v>
      </c>
      <c r="M2522" s="23">
        <v>32.72706402928691</v>
      </c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</row>
    <row r="2523" spans="1:39" ht="12.75">
      <c r="A2523" s="18" t="s">
        <v>4521</v>
      </c>
      <c r="B2523" s="18" t="s">
        <v>663</v>
      </c>
      <c r="C2523" s="20">
        <v>406.3168421690715</v>
      </c>
      <c r="D2523" s="20">
        <v>0</v>
      </c>
      <c r="E2523" s="20">
        <v>0</v>
      </c>
      <c r="F2523" s="20">
        <v>0</v>
      </c>
      <c r="G2523" s="20">
        <v>406.3168421690715</v>
      </c>
      <c r="H2523" s="20">
        <v>12367</v>
      </c>
      <c r="I2523" s="20">
        <v>0</v>
      </c>
      <c r="J2523" s="20">
        <v>0</v>
      </c>
      <c r="K2523" s="20">
        <v>0</v>
      </c>
      <c r="L2523" s="20">
        <v>12367</v>
      </c>
      <c r="M2523" s="23">
        <v>30.436838241753215</v>
      </c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</row>
    <row r="2524" spans="1:39" ht="12.75">
      <c r="A2524" s="18" t="s">
        <v>4522</v>
      </c>
      <c r="B2524" s="18" t="s">
        <v>1352</v>
      </c>
      <c r="C2524" s="20">
        <v>558.5607949519555</v>
      </c>
      <c r="D2524" s="20">
        <v>77.77766001684175</v>
      </c>
      <c r="E2524" s="20">
        <v>77.77766001684175</v>
      </c>
      <c r="F2524" s="20">
        <v>0</v>
      </c>
      <c r="G2524" s="20">
        <v>480.7831349351137</v>
      </c>
      <c r="H2524" s="20">
        <v>105823</v>
      </c>
      <c r="I2524" s="20">
        <v>66916</v>
      </c>
      <c r="J2524" s="20">
        <v>66916</v>
      </c>
      <c r="K2524" s="20">
        <v>0</v>
      </c>
      <c r="L2524" s="20">
        <v>38907</v>
      </c>
      <c r="M2524" s="23">
        <v>80.92421961775109</v>
      </c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</row>
    <row r="2525" spans="1:39" ht="12.75">
      <c r="A2525" s="18" t="s">
        <v>4523</v>
      </c>
      <c r="B2525" s="18" t="s">
        <v>4608</v>
      </c>
      <c r="C2525" s="20">
        <v>328.72240619955346</v>
      </c>
      <c r="D2525" s="20">
        <v>48.2362709088403</v>
      </c>
      <c r="E2525" s="20">
        <v>48.2362709088403</v>
      </c>
      <c r="F2525" s="20">
        <v>0</v>
      </c>
      <c r="G2525" s="20">
        <v>280.48613529071315</v>
      </c>
      <c r="H2525" s="20">
        <v>87965</v>
      </c>
      <c r="I2525" s="20">
        <v>58192</v>
      </c>
      <c r="J2525" s="20">
        <v>58192</v>
      </c>
      <c r="K2525" s="20">
        <v>0</v>
      </c>
      <c r="L2525" s="20">
        <v>29773</v>
      </c>
      <c r="M2525" s="23">
        <v>106.14784923019965</v>
      </c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</row>
    <row r="2526" spans="1:39" ht="12.75">
      <c r="A2526" s="18" t="s">
        <v>4524</v>
      </c>
      <c r="B2526" s="18" t="s">
        <v>2250</v>
      </c>
      <c r="C2526" s="20">
        <v>480.0670237332688</v>
      </c>
      <c r="D2526" s="20">
        <v>15.591485768494355</v>
      </c>
      <c r="E2526" s="20">
        <v>0</v>
      </c>
      <c r="F2526" s="20">
        <v>15.591485768494355</v>
      </c>
      <c r="G2526" s="20">
        <v>464.47553796477445</v>
      </c>
      <c r="H2526" s="20">
        <v>39854</v>
      </c>
      <c r="I2526" s="20">
        <v>17311</v>
      </c>
      <c r="J2526" s="20">
        <v>0</v>
      </c>
      <c r="K2526" s="20">
        <v>17311</v>
      </c>
      <c r="L2526" s="20">
        <v>22543</v>
      </c>
      <c r="M2526" s="23">
        <v>48.534310544702244</v>
      </c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</row>
    <row r="2527" spans="1:39" ht="12.75">
      <c r="A2527" s="18" t="s">
        <v>4525</v>
      </c>
      <c r="B2527" s="18" t="s">
        <v>664</v>
      </c>
      <c r="C2527" s="20">
        <v>265.6429206565423</v>
      </c>
      <c r="D2527" s="20">
        <v>0</v>
      </c>
      <c r="E2527" s="20">
        <v>0</v>
      </c>
      <c r="F2527" s="20">
        <v>0</v>
      </c>
      <c r="G2527" s="20">
        <v>265.6429206565423</v>
      </c>
      <c r="H2527" s="20">
        <v>12826</v>
      </c>
      <c r="I2527" s="20">
        <v>0</v>
      </c>
      <c r="J2527" s="20">
        <v>0</v>
      </c>
      <c r="K2527" s="20">
        <v>0</v>
      </c>
      <c r="L2527" s="20">
        <v>12826</v>
      </c>
      <c r="M2527" s="23">
        <v>48.28286019555974</v>
      </c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</row>
    <row r="2528" spans="1:39" ht="12.75">
      <c r="A2528" s="18" t="s">
        <v>4526</v>
      </c>
      <c r="B2528" s="18" t="s">
        <v>4609</v>
      </c>
      <c r="C2528" s="20">
        <v>599.0209305584996</v>
      </c>
      <c r="D2528" s="20">
        <v>4.481071956565134</v>
      </c>
      <c r="E2528" s="20">
        <v>0</v>
      </c>
      <c r="F2528" s="20">
        <v>4.481071956565134</v>
      </c>
      <c r="G2528" s="20">
        <v>594.5398586019345</v>
      </c>
      <c r="H2528" s="20">
        <v>29475</v>
      </c>
      <c r="I2528" s="20">
        <v>5017</v>
      </c>
      <c r="J2528" s="20">
        <v>0</v>
      </c>
      <c r="K2528" s="20">
        <v>5017</v>
      </c>
      <c r="L2528" s="20">
        <v>24458</v>
      </c>
      <c r="M2528" s="23">
        <v>41.13769606214997</v>
      </c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</row>
    <row r="2529" spans="1:39" ht="12.75">
      <c r="A2529" s="18" t="s">
        <v>4527</v>
      </c>
      <c r="B2529" s="18" t="s">
        <v>2252</v>
      </c>
      <c r="C2529" s="20">
        <v>341.0449495423347</v>
      </c>
      <c r="D2529" s="20">
        <v>35.850531642363514</v>
      </c>
      <c r="E2529" s="20">
        <v>35.850531642363514</v>
      </c>
      <c r="F2529" s="20">
        <v>0</v>
      </c>
      <c r="G2529" s="20">
        <v>305.19441789997114</v>
      </c>
      <c r="H2529" s="20">
        <v>56742</v>
      </c>
      <c r="I2529" s="20">
        <v>33903</v>
      </c>
      <c r="J2529" s="20">
        <v>33903</v>
      </c>
      <c r="K2529" s="20">
        <v>0</v>
      </c>
      <c r="L2529" s="20">
        <v>22839</v>
      </c>
      <c r="M2529" s="23">
        <v>74.83426517809244</v>
      </c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</row>
    <row r="2530" spans="1:39" ht="12.75">
      <c r="A2530" s="18" t="s">
        <v>4528</v>
      </c>
      <c r="B2530" s="18" t="s">
        <v>665</v>
      </c>
      <c r="C2530" s="20">
        <v>302.6584751387359</v>
      </c>
      <c r="D2530" s="20">
        <v>1.7737009327824438</v>
      </c>
      <c r="E2530" s="20">
        <v>0</v>
      </c>
      <c r="F2530" s="20">
        <v>1.7737009327824438</v>
      </c>
      <c r="G2530" s="20">
        <v>300.8847742059535</v>
      </c>
      <c r="H2530" s="20">
        <v>35912</v>
      </c>
      <c r="I2530" s="20">
        <v>2529</v>
      </c>
      <c r="J2530" s="20">
        <v>0</v>
      </c>
      <c r="K2530" s="20">
        <v>2529</v>
      </c>
      <c r="L2530" s="20">
        <v>33383</v>
      </c>
      <c r="M2530" s="23">
        <v>110.94944929699093</v>
      </c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</row>
    <row r="2531" spans="1:39" ht="12.75">
      <c r="A2531" s="18" t="s">
        <v>4529</v>
      </c>
      <c r="B2531" s="18" t="s">
        <v>5159</v>
      </c>
      <c r="C2531" s="20">
        <v>288.51814966295274</v>
      </c>
      <c r="D2531" s="20">
        <v>4.309712033970748</v>
      </c>
      <c r="E2531" s="20">
        <v>0</v>
      </c>
      <c r="F2531" s="20">
        <v>4.309712033970748</v>
      </c>
      <c r="G2531" s="20">
        <v>284.208437628982</v>
      </c>
      <c r="H2531" s="20">
        <v>15540</v>
      </c>
      <c r="I2531" s="20">
        <v>5428</v>
      </c>
      <c r="J2531" s="20">
        <v>0</v>
      </c>
      <c r="K2531" s="20">
        <v>5428</v>
      </c>
      <c r="L2531" s="20">
        <v>10112</v>
      </c>
      <c r="M2531" s="23">
        <v>35.57952073611778</v>
      </c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</row>
    <row r="2532" spans="1:39" ht="12.75">
      <c r="A2532" s="18" t="s">
        <v>4530</v>
      </c>
      <c r="B2532" s="18" t="s">
        <v>3585</v>
      </c>
      <c r="C2532" s="20">
        <v>434.2773648422988</v>
      </c>
      <c r="D2532" s="20">
        <v>11.153661419162137</v>
      </c>
      <c r="E2532" s="20">
        <v>0</v>
      </c>
      <c r="F2532" s="20">
        <v>11.153661419162137</v>
      </c>
      <c r="G2532" s="20">
        <v>423.12370342313665</v>
      </c>
      <c r="H2532" s="20">
        <v>29862</v>
      </c>
      <c r="I2532" s="20">
        <v>8890</v>
      </c>
      <c r="J2532" s="20">
        <v>0</v>
      </c>
      <c r="K2532" s="20">
        <v>8890</v>
      </c>
      <c r="L2532" s="20">
        <v>20972</v>
      </c>
      <c r="M2532" s="23">
        <v>49.564701363533295</v>
      </c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</row>
    <row r="2533" spans="1:39" ht="12.75">
      <c r="A2533" s="18" t="s">
        <v>4531</v>
      </c>
      <c r="B2533" s="18" t="s">
        <v>1361</v>
      </c>
      <c r="C2533" s="20">
        <v>236.10939373195217</v>
      </c>
      <c r="D2533" s="20">
        <v>0</v>
      </c>
      <c r="E2533" s="20">
        <v>0</v>
      </c>
      <c r="F2533" s="20">
        <v>0</v>
      </c>
      <c r="G2533" s="20">
        <v>236.10939373195217</v>
      </c>
      <c r="H2533" s="20">
        <v>7976</v>
      </c>
      <c r="I2533" s="20">
        <v>0</v>
      </c>
      <c r="J2533" s="20">
        <v>0</v>
      </c>
      <c r="K2533" s="20">
        <v>0</v>
      </c>
      <c r="L2533" s="20">
        <v>7976</v>
      </c>
      <c r="M2533" s="23">
        <v>33.780951591680044</v>
      </c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</row>
    <row r="2534" spans="1:39" ht="12.75">
      <c r="A2534" s="18" t="s">
        <v>4532</v>
      </c>
      <c r="B2534" s="18" t="s">
        <v>666</v>
      </c>
      <c r="C2534" s="20">
        <v>434.4018331323675</v>
      </c>
      <c r="D2534" s="20">
        <v>8.712150959481358</v>
      </c>
      <c r="E2534" s="20">
        <v>0</v>
      </c>
      <c r="F2534" s="20">
        <v>8.712150959481358</v>
      </c>
      <c r="G2534" s="20">
        <v>425.6896821728862</v>
      </c>
      <c r="H2534" s="20">
        <v>33565</v>
      </c>
      <c r="I2534" s="20">
        <v>11070</v>
      </c>
      <c r="J2534" s="20">
        <v>0</v>
      </c>
      <c r="K2534" s="20">
        <v>11070</v>
      </c>
      <c r="L2534" s="20">
        <v>22495</v>
      </c>
      <c r="M2534" s="23">
        <v>52.84365804963077</v>
      </c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</row>
    <row r="2535" spans="1:39" ht="12.75">
      <c r="A2535" s="18" t="s">
        <v>4533</v>
      </c>
      <c r="B2535" s="18" t="s">
        <v>1363</v>
      </c>
      <c r="C2535" s="20">
        <v>428.8427879920911</v>
      </c>
      <c r="D2535" s="20">
        <v>21.94201026798142</v>
      </c>
      <c r="E2535" s="20">
        <v>0</v>
      </c>
      <c r="F2535" s="20">
        <v>21.94201026798142</v>
      </c>
      <c r="G2535" s="20">
        <v>406.9007777241097</v>
      </c>
      <c r="H2535" s="20">
        <v>48014</v>
      </c>
      <c r="I2535" s="20">
        <v>25082</v>
      </c>
      <c r="J2535" s="20">
        <v>0</v>
      </c>
      <c r="K2535" s="20">
        <v>25082</v>
      </c>
      <c r="L2535" s="20">
        <v>22932</v>
      </c>
      <c r="M2535" s="23">
        <v>56.35771975729314</v>
      </c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</row>
    <row r="2536" spans="1:39" ht="12.75">
      <c r="A2536" s="18" t="s">
        <v>4534</v>
      </c>
      <c r="B2536" s="18" t="s">
        <v>667</v>
      </c>
      <c r="C2536" s="20">
        <v>265.267108057821</v>
      </c>
      <c r="D2536" s="20">
        <v>0</v>
      </c>
      <c r="E2536" s="20">
        <v>0</v>
      </c>
      <c r="F2536" s="20">
        <v>0</v>
      </c>
      <c r="G2536" s="20">
        <v>265.267108057821</v>
      </c>
      <c r="H2536" s="20">
        <v>14532</v>
      </c>
      <c r="I2536" s="20">
        <v>0</v>
      </c>
      <c r="J2536" s="20">
        <v>0</v>
      </c>
      <c r="K2536" s="20">
        <v>0</v>
      </c>
      <c r="L2536" s="20">
        <v>14532</v>
      </c>
      <c r="M2536" s="23">
        <v>54.78251754014078</v>
      </c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</row>
    <row r="2537" spans="1:39" ht="12.75">
      <c r="A2537" s="18" t="s">
        <v>4535</v>
      </c>
      <c r="B2537" s="18" t="s">
        <v>4873</v>
      </c>
      <c r="C2537" s="20">
        <v>681.6097425745938</v>
      </c>
      <c r="D2537" s="20">
        <v>15.6420978743958</v>
      </c>
      <c r="E2537" s="20">
        <v>0</v>
      </c>
      <c r="F2537" s="20">
        <v>15.6420978743958</v>
      </c>
      <c r="G2537" s="20">
        <v>665.967644700198</v>
      </c>
      <c r="H2537" s="20">
        <v>46802</v>
      </c>
      <c r="I2537" s="20">
        <v>14353</v>
      </c>
      <c r="J2537" s="20">
        <v>0</v>
      </c>
      <c r="K2537" s="20">
        <v>14353</v>
      </c>
      <c r="L2537" s="20">
        <v>32449</v>
      </c>
      <c r="M2537" s="23">
        <v>48.72458933738099</v>
      </c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</row>
    <row r="2538" spans="1:39" ht="12.75">
      <c r="A2538" s="18" t="s">
        <v>4536</v>
      </c>
      <c r="B2538" s="18" t="s">
        <v>647</v>
      </c>
      <c r="C2538" s="20">
        <v>502.26364241138873</v>
      </c>
      <c r="D2538" s="20">
        <v>274.59319503952327</v>
      </c>
      <c r="E2538" s="20">
        <v>274.59319503952327</v>
      </c>
      <c r="F2538" s="20">
        <v>0</v>
      </c>
      <c r="G2538" s="20">
        <v>227.6704473718655</v>
      </c>
      <c r="H2538" s="20">
        <v>569891</v>
      </c>
      <c r="I2538" s="20">
        <v>544798</v>
      </c>
      <c r="J2538" s="20">
        <v>544798</v>
      </c>
      <c r="K2538" s="20">
        <v>0</v>
      </c>
      <c r="L2538" s="20">
        <v>25093</v>
      </c>
      <c r="M2538" s="23">
        <v>110.2163249102522</v>
      </c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</row>
    <row r="2539" spans="1:39" ht="12.75">
      <c r="A2539" s="18" t="s">
        <v>4537</v>
      </c>
      <c r="B2539" s="18" t="s">
        <v>2687</v>
      </c>
      <c r="C2539" s="20">
        <v>333.8948962410323</v>
      </c>
      <c r="D2539" s="20">
        <v>0</v>
      </c>
      <c r="E2539" s="20">
        <v>0</v>
      </c>
      <c r="F2539" s="20">
        <v>0</v>
      </c>
      <c r="G2539" s="20">
        <v>333.8948962410323</v>
      </c>
      <c r="H2539" s="20">
        <v>11731</v>
      </c>
      <c r="I2539" s="20">
        <v>0</v>
      </c>
      <c r="J2539" s="20">
        <v>0</v>
      </c>
      <c r="K2539" s="20">
        <v>0</v>
      </c>
      <c r="L2539" s="20">
        <v>11731</v>
      </c>
      <c r="M2539" s="23">
        <v>35.133810465709</v>
      </c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</row>
    <row r="2540" spans="1:39" ht="12.75">
      <c r="A2540" s="18" t="s">
        <v>4538</v>
      </c>
      <c r="B2540" s="18" t="s">
        <v>1372</v>
      </c>
      <c r="C2540" s="20">
        <v>304.56825443157567</v>
      </c>
      <c r="D2540" s="20">
        <v>2.6970123085274746</v>
      </c>
      <c r="E2540" s="20">
        <v>0</v>
      </c>
      <c r="F2540" s="20">
        <v>2.6970123085274746</v>
      </c>
      <c r="G2540" s="20">
        <v>301.8712421230482</v>
      </c>
      <c r="H2540" s="20">
        <v>17423</v>
      </c>
      <c r="I2540" s="20">
        <v>3559</v>
      </c>
      <c r="J2540" s="20">
        <v>0</v>
      </c>
      <c r="K2540" s="20">
        <v>3559</v>
      </c>
      <c r="L2540" s="20">
        <v>13864</v>
      </c>
      <c r="M2540" s="23">
        <v>45.92686571431929</v>
      </c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</row>
    <row r="2541" spans="1:39" ht="12.75">
      <c r="A2541" s="18" t="s">
        <v>4539</v>
      </c>
      <c r="B2541" s="18" t="s">
        <v>668</v>
      </c>
      <c r="C2541" s="20">
        <v>489.8659204870438</v>
      </c>
      <c r="D2541" s="20">
        <v>15.850427781078945</v>
      </c>
      <c r="E2541" s="20">
        <v>0</v>
      </c>
      <c r="F2541" s="20">
        <v>15.850427781078945</v>
      </c>
      <c r="G2541" s="20">
        <v>474.01549270596485</v>
      </c>
      <c r="H2541" s="20">
        <v>43156</v>
      </c>
      <c r="I2541" s="20">
        <v>13552</v>
      </c>
      <c r="J2541" s="20">
        <v>0</v>
      </c>
      <c r="K2541" s="20">
        <v>13552</v>
      </c>
      <c r="L2541" s="20">
        <v>29604</v>
      </c>
      <c r="M2541" s="23">
        <v>62.453654902717645</v>
      </c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</row>
    <row r="2542" spans="1:39" ht="12.75">
      <c r="A2542" s="18" t="s">
        <v>4540</v>
      </c>
      <c r="B2542" s="18" t="s">
        <v>669</v>
      </c>
      <c r="C2542" s="20">
        <v>510.49437430911973</v>
      </c>
      <c r="D2542" s="20">
        <v>17.57885407412298</v>
      </c>
      <c r="E2542" s="20">
        <v>0</v>
      </c>
      <c r="F2542" s="20">
        <v>17.57885407412298</v>
      </c>
      <c r="G2542" s="20">
        <v>492.9155202349968</v>
      </c>
      <c r="H2542" s="20">
        <v>37279</v>
      </c>
      <c r="I2542" s="20">
        <v>21079</v>
      </c>
      <c r="J2542" s="20">
        <v>0</v>
      </c>
      <c r="K2542" s="20">
        <v>21079</v>
      </c>
      <c r="L2542" s="20">
        <v>16200</v>
      </c>
      <c r="M2542" s="23">
        <v>32.86567238190567</v>
      </c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</row>
    <row r="2543" spans="1:39" ht="12.75">
      <c r="A2543" s="18" t="s">
        <v>4541</v>
      </c>
      <c r="B2543" s="18" t="s">
        <v>1376</v>
      </c>
      <c r="C2543" s="20">
        <v>704.4969152426281</v>
      </c>
      <c r="D2543" s="20">
        <v>0</v>
      </c>
      <c r="E2543" s="20">
        <v>0</v>
      </c>
      <c r="F2543" s="20">
        <v>0</v>
      </c>
      <c r="G2543" s="20">
        <v>704.4969152426281</v>
      </c>
      <c r="H2543" s="20">
        <v>28806</v>
      </c>
      <c r="I2543" s="20">
        <v>0</v>
      </c>
      <c r="J2543" s="20">
        <v>0</v>
      </c>
      <c r="K2543" s="20">
        <v>0</v>
      </c>
      <c r="L2543" s="20">
        <v>28806</v>
      </c>
      <c r="M2543" s="23">
        <v>40.88875249379799</v>
      </c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</row>
    <row r="2544" spans="1:39" ht="12.75">
      <c r="A2544" s="18" t="s">
        <v>4542</v>
      </c>
      <c r="B2544" s="18" t="s">
        <v>670</v>
      </c>
      <c r="C2544" s="20">
        <v>498.63716272592245</v>
      </c>
      <c r="D2544" s="20">
        <v>0</v>
      </c>
      <c r="E2544" s="20">
        <v>0</v>
      </c>
      <c r="F2544" s="20">
        <v>0</v>
      </c>
      <c r="G2544" s="20">
        <v>498.63716272592245</v>
      </c>
      <c r="H2544" s="20">
        <v>16625</v>
      </c>
      <c r="I2544" s="20">
        <v>0</v>
      </c>
      <c r="J2544" s="20">
        <v>0</v>
      </c>
      <c r="K2544" s="20">
        <v>0</v>
      </c>
      <c r="L2544" s="20">
        <v>16625</v>
      </c>
      <c r="M2544" s="23">
        <v>33.34087637815713</v>
      </c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</row>
    <row r="2545" spans="1:39" ht="12.75">
      <c r="A2545" s="18" t="s">
        <v>4543</v>
      </c>
      <c r="B2545" s="18" t="s">
        <v>1377</v>
      </c>
      <c r="C2545" s="20">
        <v>554.5171681931187</v>
      </c>
      <c r="D2545" s="20">
        <v>12.209758481972731</v>
      </c>
      <c r="E2545" s="20">
        <v>0</v>
      </c>
      <c r="F2545" s="20">
        <v>12.209758481972731</v>
      </c>
      <c r="G2545" s="20">
        <v>542.307409711146</v>
      </c>
      <c r="H2545" s="20">
        <v>39270</v>
      </c>
      <c r="I2545" s="20">
        <v>11593</v>
      </c>
      <c r="J2545" s="20">
        <v>0</v>
      </c>
      <c r="K2545" s="20">
        <v>11593</v>
      </c>
      <c r="L2545" s="20">
        <v>27677</v>
      </c>
      <c r="M2545" s="23">
        <v>51.035629431546674</v>
      </c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</row>
    <row r="2546" spans="1:39" ht="12.75">
      <c r="A2546" s="18" t="s">
        <v>4544</v>
      </c>
      <c r="B2546" s="18" t="s">
        <v>2862</v>
      </c>
      <c r="C2546" s="20">
        <v>602.6720245962055</v>
      </c>
      <c r="D2546" s="20">
        <v>16.894237938094815</v>
      </c>
      <c r="E2546" s="20">
        <v>0</v>
      </c>
      <c r="F2546" s="20">
        <v>16.894237938094815</v>
      </c>
      <c r="G2546" s="20">
        <v>585.7777866581107</v>
      </c>
      <c r="H2546" s="20">
        <v>48152</v>
      </c>
      <c r="I2546" s="20">
        <v>24469</v>
      </c>
      <c r="J2546" s="20">
        <v>0</v>
      </c>
      <c r="K2546" s="20">
        <v>24469</v>
      </c>
      <c r="L2546" s="20">
        <v>23683</v>
      </c>
      <c r="M2546" s="23">
        <v>40.430006974338525</v>
      </c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</row>
    <row r="2547" spans="1:39" ht="12.75">
      <c r="A2547" s="18" t="s">
        <v>4545</v>
      </c>
      <c r="B2547" s="18" t="s">
        <v>671</v>
      </c>
      <c r="C2547" s="20">
        <v>610.9254472888537</v>
      </c>
      <c r="D2547" s="20">
        <v>4.701728923591685</v>
      </c>
      <c r="E2547" s="20">
        <v>0</v>
      </c>
      <c r="F2547" s="20">
        <v>4.701728923591685</v>
      </c>
      <c r="G2547" s="20">
        <v>606.223718365262</v>
      </c>
      <c r="H2547" s="20">
        <v>29447</v>
      </c>
      <c r="I2547" s="20">
        <v>7900</v>
      </c>
      <c r="J2547" s="20">
        <v>0</v>
      </c>
      <c r="K2547" s="20">
        <v>7900</v>
      </c>
      <c r="L2547" s="20">
        <v>21547</v>
      </c>
      <c r="M2547" s="23">
        <v>35.542984128208424</v>
      </c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</row>
    <row r="2548" spans="1:39" ht="12.75">
      <c r="A2548" s="18" t="s">
        <v>4546</v>
      </c>
      <c r="B2548" s="18" t="s">
        <v>672</v>
      </c>
      <c r="C2548" s="20">
        <v>280.33220089784027</v>
      </c>
      <c r="D2548" s="20">
        <v>0</v>
      </c>
      <c r="E2548" s="20">
        <v>0</v>
      </c>
      <c r="F2548" s="20">
        <v>0</v>
      </c>
      <c r="G2548" s="20">
        <v>280.33220089784027</v>
      </c>
      <c r="H2548" s="20">
        <v>20659</v>
      </c>
      <c r="I2548" s="20">
        <v>0</v>
      </c>
      <c r="J2548" s="20">
        <v>0</v>
      </c>
      <c r="K2548" s="20">
        <v>0</v>
      </c>
      <c r="L2548" s="20">
        <v>20659</v>
      </c>
      <c r="M2548" s="23">
        <v>73.69470911238139</v>
      </c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</row>
    <row r="2549" spans="1:39" ht="12.75">
      <c r="A2549" s="18" t="s">
        <v>4547</v>
      </c>
      <c r="B2549" s="18" t="s">
        <v>1379</v>
      </c>
      <c r="C2549" s="20">
        <v>621.6896223271646</v>
      </c>
      <c r="D2549" s="20">
        <v>17.93788631861167</v>
      </c>
      <c r="E2549" s="20">
        <v>0</v>
      </c>
      <c r="F2549" s="20">
        <v>17.93788631861167</v>
      </c>
      <c r="G2549" s="20">
        <v>603.7517360085529</v>
      </c>
      <c r="H2549" s="20">
        <v>62909</v>
      </c>
      <c r="I2549" s="20">
        <v>19635</v>
      </c>
      <c r="J2549" s="20">
        <v>0</v>
      </c>
      <c r="K2549" s="20">
        <v>19635</v>
      </c>
      <c r="L2549" s="20">
        <v>43274</v>
      </c>
      <c r="M2549" s="23">
        <v>71.67515622578179</v>
      </c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</row>
    <row r="2550" spans="1:39" ht="12.75">
      <c r="A2550" s="18" t="s">
        <v>4548</v>
      </c>
      <c r="B2550" s="18" t="s">
        <v>4880</v>
      </c>
      <c r="C2550" s="20">
        <v>360.55731154485744</v>
      </c>
      <c r="D2550" s="20">
        <v>0</v>
      </c>
      <c r="E2550" s="20">
        <v>0</v>
      </c>
      <c r="F2550" s="20">
        <v>0</v>
      </c>
      <c r="G2550" s="20">
        <v>360.55731154485744</v>
      </c>
      <c r="H2550" s="20">
        <v>14332</v>
      </c>
      <c r="I2550" s="20">
        <v>0</v>
      </c>
      <c r="J2550" s="20">
        <v>0</v>
      </c>
      <c r="K2550" s="20">
        <v>0</v>
      </c>
      <c r="L2550" s="20">
        <v>14332</v>
      </c>
      <c r="M2550" s="23">
        <v>39.74957528552832</v>
      </c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</row>
    <row r="2551" spans="1:39" ht="12.75">
      <c r="A2551" s="18" t="s">
        <v>4549</v>
      </c>
      <c r="B2551" s="18" t="s">
        <v>673</v>
      </c>
      <c r="C2551" s="20">
        <v>161.02977884496212</v>
      </c>
      <c r="D2551" s="20">
        <v>37.77956697180262</v>
      </c>
      <c r="E2551" s="20">
        <v>37.77956697180262</v>
      </c>
      <c r="F2551" s="20">
        <v>0</v>
      </c>
      <c r="G2551" s="20">
        <v>123.2502118731595</v>
      </c>
      <c r="H2551" s="20">
        <v>58128</v>
      </c>
      <c r="I2551" s="20">
        <v>43346</v>
      </c>
      <c r="J2551" s="20">
        <v>43346</v>
      </c>
      <c r="K2551" s="20">
        <v>0</v>
      </c>
      <c r="L2551" s="20">
        <v>14782</v>
      </c>
      <c r="M2551" s="23">
        <v>119.93488510358587</v>
      </c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</row>
    <row r="2552" spans="1:39" ht="12.75">
      <c r="A2552" s="18" t="s">
        <v>4550</v>
      </c>
      <c r="B2552" s="18" t="s">
        <v>766</v>
      </c>
      <c r="C2552" s="20">
        <v>542.4394865159867</v>
      </c>
      <c r="D2552" s="20">
        <v>223.97792001754445</v>
      </c>
      <c r="E2552" s="20">
        <v>223.97792001754445</v>
      </c>
      <c r="F2552" s="20">
        <v>0</v>
      </c>
      <c r="G2552" s="20">
        <v>318.46156649844227</v>
      </c>
      <c r="H2552" s="20">
        <v>307896</v>
      </c>
      <c r="I2552" s="20">
        <v>277759</v>
      </c>
      <c r="J2552" s="20">
        <v>277759</v>
      </c>
      <c r="K2552" s="20">
        <v>0</v>
      </c>
      <c r="L2552" s="20">
        <v>30137</v>
      </c>
      <c r="M2552" s="23">
        <v>94.63308345607668</v>
      </c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</row>
    <row r="2553" spans="1:39" ht="12.75">
      <c r="A2553" s="18" t="s">
        <v>4551</v>
      </c>
      <c r="B2553" s="18" t="s">
        <v>4769</v>
      </c>
      <c r="C2553" s="20">
        <v>222.29138457130966</v>
      </c>
      <c r="D2553" s="20">
        <v>0</v>
      </c>
      <c r="E2553" s="20">
        <v>0</v>
      </c>
      <c r="F2553" s="20">
        <v>0</v>
      </c>
      <c r="G2553" s="20">
        <v>222.29138457130966</v>
      </c>
      <c r="H2553" s="20">
        <v>6786</v>
      </c>
      <c r="I2553" s="20">
        <v>0</v>
      </c>
      <c r="J2553" s="20">
        <v>0</v>
      </c>
      <c r="K2553" s="20">
        <v>0</v>
      </c>
      <c r="L2553" s="20">
        <v>6786</v>
      </c>
      <c r="M2553" s="23">
        <v>30.527498909086574</v>
      </c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</row>
    <row r="2554" spans="1:39" ht="12.75">
      <c r="A2554" s="18" t="s">
        <v>4552</v>
      </c>
      <c r="B2554" s="18" t="s">
        <v>674</v>
      </c>
      <c r="C2554" s="20">
        <v>667.5453763774651</v>
      </c>
      <c r="D2554" s="20">
        <v>7.081648483219839</v>
      </c>
      <c r="E2554" s="20">
        <v>0</v>
      </c>
      <c r="F2554" s="20">
        <v>7.081648483219839</v>
      </c>
      <c r="G2554" s="20">
        <v>660.4637278942453</v>
      </c>
      <c r="H2554" s="20">
        <v>28105</v>
      </c>
      <c r="I2554" s="20">
        <v>10375</v>
      </c>
      <c r="J2554" s="20">
        <v>0</v>
      </c>
      <c r="K2554" s="20">
        <v>10375</v>
      </c>
      <c r="L2554" s="20">
        <v>17730</v>
      </c>
      <c r="M2554" s="23">
        <v>26.8447747411179</v>
      </c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</row>
    <row r="2555" spans="1:39" ht="12.75">
      <c r="A2555" s="18" t="s">
        <v>4553</v>
      </c>
      <c r="B2555" s="18" t="s">
        <v>4881</v>
      </c>
      <c r="C2555" s="20">
        <v>577.8601540621925</v>
      </c>
      <c r="D2555" s="20">
        <v>7.4394436587280355</v>
      </c>
      <c r="E2555" s="20">
        <v>0</v>
      </c>
      <c r="F2555" s="20">
        <v>7.4394436587280355</v>
      </c>
      <c r="G2555" s="20">
        <v>570.4207104034645</v>
      </c>
      <c r="H2555" s="20">
        <v>25578</v>
      </c>
      <c r="I2555" s="20">
        <v>7883</v>
      </c>
      <c r="J2555" s="20">
        <v>0</v>
      </c>
      <c r="K2555" s="20">
        <v>7883</v>
      </c>
      <c r="L2555" s="20">
        <v>17695</v>
      </c>
      <c r="M2555" s="23">
        <v>31.02096343501298</v>
      </c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</row>
    <row r="2556" spans="1:39" ht="12.75">
      <c r="A2556" s="18" t="s">
        <v>4554</v>
      </c>
      <c r="B2556" s="18" t="s">
        <v>675</v>
      </c>
      <c r="C2556" s="20">
        <v>486.65551798788647</v>
      </c>
      <c r="D2556" s="20">
        <v>23.79835119245496</v>
      </c>
      <c r="E2556" s="20">
        <v>19.987088382092153</v>
      </c>
      <c r="F2556" s="20">
        <v>3.811262810362808</v>
      </c>
      <c r="G2556" s="20">
        <v>462.8571667954315</v>
      </c>
      <c r="H2556" s="20">
        <v>53563</v>
      </c>
      <c r="I2556" s="20">
        <v>20612</v>
      </c>
      <c r="J2556" s="20">
        <v>15468</v>
      </c>
      <c r="K2556" s="20">
        <v>5144</v>
      </c>
      <c r="L2556" s="20">
        <v>32951</v>
      </c>
      <c r="M2556" s="23">
        <v>71.19042841690148</v>
      </c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</row>
    <row r="2557" spans="1:39" ht="12.75">
      <c r="A2557" s="18" t="s">
        <v>4555</v>
      </c>
      <c r="B2557" s="18" t="s">
        <v>2364</v>
      </c>
      <c r="C2557" s="20">
        <v>533.2016059502863</v>
      </c>
      <c r="D2557" s="20">
        <v>5.103052015970699</v>
      </c>
      <c r="E2557" s="20">
        <v>0</v>
      </c>
      <c r="F2557" s="20">
        <v>5.103052015970699</v>
      </c>
      <c r="G2557" s="20">
        <v>528.0985539343156</v>
      </c>
      <c r="H2557" s="20">
        <v>19797</v>
      </c>
      <c r="I2557" s="20">
        <v>10199</v>
      </c>
      <c r="J2557" s="20">
        <v>0</v>
      </c>
      <c r="K2557" s="20">
        <v>10199</v>
      </c>
      <c r="L2557" s="20">
        <v>9598</v>
      </c>
      <c r="M2557" s="23">
        <v>18.1746379127442</v>
      </c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</row>
    <row r="2558" spans="1:39" ht="12.75">
      <c r="A2558" s="18" t="s">
        <v>4556</v>
      </c>
      <c r="B2558" s="18" t="s">
        <v>4882</v>
      </c>
      <c r="C2558" s="20">
        <v>520.0229143476449</v>
      </c>
      <c r="D2558" s="20">
        <v>6.05127349765038</v>
      </c>
      <c r="E2558" s="20">
        <v>0</v>
      </c>
      <c r="F2558" s="20">
        <v>6.05127349765038</v>
      </c>
      <c r="G2558" s="20">
        <v>513.9716408499946</v>
      </c>
      <c r="H2558" s="20">
        <v>25522</v>
      </c>
      <c r="I2558" s="20">
        <v>6003</v>
      </c>
      <c r="J2558" s="20">
        <v>0</v>
      </c>
      <c r="K2558" s="20">
        <v>6003</v>
      </c>
      <c r="L2558" s="20">
        <v>19519</v>
      </c>
      <c r="M2558" s="23">
        <v>37.97680348223089</v>
      </c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</row>
    <row r="2559" spans="1:39" ht="12.75">
      <c r="A2559" s="18" t="s">
        <v>4557</v>
      </c>
      <c r="B2559" s="18" t="s">
        <v>1381</v>
      </c>
      <c r="C2559" s="20">
        <v>561.6769944938075</v>
      </c>
      <c r="D2559" s="20">
        <v>10.434956774014447</v>
      </c>
      <c r="E2559" s="20">
        <v>0</v>
      </c>
      <c r="F2559" s="20">
        <v>10.434956774014447</v>
      </c>
      <c r="G2559" s="20">
        <v>551.2420377197931</v>
      </c>
      <c r="H2559" s="20">
        <v>31115</v>
      </c>
      <c r="I2559" s="20">
        <v>10251</v>
      </c>
      <c r="J2559" s="20">
        <v>0</v>
      </c>
      <c r="K2559" s="20">
        <v>10251</v>
      </c>
      <c r="L2559" s="20">
        <v>20864</v>
      </c>
      <c r="M2559" s="23">
        <v>37.84907277083533</v>
      </c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</row>
    <row r="2560" spans="1:39" ht="12.75">
      <c r="A2560" s="18" t="s">
        <v>4558</v>
      </c>
      <c r="B2560" s="18" t="s">
        <v>2264</v>
      </c>
      <c r="C2560" s="20">
        <v>612.5193477356888</v>
      </c>
      <c r="D2560" s="20">
        <v>0</v>
      </c>
      <c r="E2560" s="20">
        <v>0</v>
      </c>
      <c r="F2560" s="20">
        <v>0</v>
      </c>
      <c r="G2560" s="20">
        <v>612.5193477356888</v>
      </c>
      <c r="H2560" s="20">
        <v>22295</v>
      </c>
      <c r="I2560" s="20">
        <v>0</v>
      </c>
      <c r="J2560" s="20">
        <v>0</v>
      </c>
      <c r="K2560" s="20">
        <v>0</v>
      </c>
      <c r="L2560" s="20">
        <v>22295</v>
      </c>
      <c r="M2560" s="23">
        <v>36.398850228026795</v>
      </c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</row>
    <row r="2561" spans="1:39" ht="12.75">
      <c r="A2561" s="18" t="s">
        <v>4559</v>
      </c>
      <c r="B2561" s="18" t="s">
        <v>1382</v>
      </c>
      <c r="C2561" s="20">
        <v>200.20990056729883</v>
      </c>
      <c r="D2561" s="20">
        <v>0</v>
      </c>
      <c r="E2561" s="20">
        <v>0</v>
      </c>
      <c r="F2561" s="20">
        <v>0</v>
      </c>
      <c r="G2561" s="20">
        <v>200.20990056729883</v>
      </c>
      <c r="H2561" s="20">
        <v>8088</v>
      </c>
      <c r="I2561" s="20">
        <v>0</v>
      </c>
      <c r="J2561" s="20">
        <v>0</v>
      </c>
      <c r="K2561" s="20">
        <v>0</v>
      </c>
      <c r="L2561" s="20">
        <v>8088</v>
      </c>
      <c r="M2561" s="23">
        <v>40.397602601482184</v>
      </c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</row>
    <row r="2562" spans="1:39" ht="12.75">
      <c r="A2562" s="18" t="s">
        <v>4560</v>
      </c>
      <c r="B2562" s="18" t="s">
        <v>3592</v>
      </c>
      <c r="C2562" s="20">
        <v>532.2165666084812</v>
      </c>
      <c r="D2562" s="20">
        <v>5.01680815353555</v>
      </c>
      <c r="E2562" s="20">
        <v>0</v>
      </c>
      <c r="F2562" s="20">
        <v>5.01680815353555</v>
      </c>
      <c r="G2562" s="20">
        <v>527.1997584549456</v>
      </c>
      <c r="H2562" s="20">
        <v>17929</v>
      </c>
      <c r="I2562" s="20">
        <v>3683</v>
      </c>
      <c r="J2562" s="20">
        <v>0</v>
      </c>
      <c r="K2562" s="20">
        <v>3683</v>
      </c>
      <c r="L2562" s="20">
        <v>14246</v>
      </c>
      <c r="M2562" s="23">
        <v>27.022015415466964</v>
      </c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</row>
    <row r="2563" spans="1:39" ht="12.75">
      <c r="A2563" s="18" t="s">
        <v>4561</v>
      </c>
      <c r="B2563" s="18" t="s">
        <v>1383</v>
      </c>
      <c r="C2563" s="20">
        <v>308.8832510358136</v>
      </c>
      <c r="D2563" s="20">
        <v>0</v>
      </c>
      <c r="E2563" s="20">
        <v>0</v>
      </c>
      <c r="F2563" s="20">
        <v>0</v>
      </c>
      <c r="G2563" s="20">
        <v>308.8832510358136</v>
      </c>
      <c r="H2563" s="20">
        <v>10984</v>
      </c>
      <c r="I2563" s="20">
        <v>0</v>
      </c>
      <c r="J2563" s="20">
        <v>0</v>
      </c>
      <c r="K2563" s="20">
        <v>0</v>
      </c>
      <c r="L2563" s="20">
        <v>10984</v>
      </c>
      <c r="M2563" s="23">
        <v>35.56036127943517</v>
      </c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</row>
    <row r="2564" spans="1:39" ht="12.75">
      <c r="A2564" s="18" t="s">
        <v>4562</v>
      </c>
      <c r="B2564" s="18" t="s">
        <v>1384</v>
      </c>
      <c r="C2564" s="20">
        <v>273.8133106923455</v>
      </c>
      <c r="D2564" s="20">
        <v>7.694823885624401</v>
      </c>
      <c r="E2564" s="20">
        <v>7.623314425946325</v>
      </c>
      <c r="F2564" s="20">
        <v>0.07150945967807636</v>
      </c>
      <c r="G2564" s="20">
        <v>266.1184868067211</v>
      </c>
      <c r="H2564" s="20">
        <v>44294</v>
      </c>
      <c r="I2564" s="20">
        <v>11058</v>
      </c>
      <c r="J2564" s="20">
        <v>11022</v>
      </c>
      <c r="K2564" s="20">
        <v>36</v>
      </c>
      <c r="L2564" s="20">
        <v>33236</v>
      </c>
      <c r="M2564" s="23">
        <v>124.89173675536092</v>
      </c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</row>
    <row r="2565" spans="1:39" ht="12.75">
      <c r="A2565" s="18" t="s">
        <v>4563</v>
      </c>
      <c r="B2565" s="18" t="s">
        <v>2524</v>
      </c>
      <c r="C2565" s="20">
        <v>298.4695375624567</v>
      </c>
      <c r="D2565" s="20">
        <v>3.420160981130065</v>
      </c>
      <c r="E2565" s="20">
        <v>0</v>
      </c>
      <c r="F2565" s="20">
        <v>3.420160981130065</v>
      </c>
      <c r="G2565" s="20">
        <v>295.04937658132667</v>
      </c>
      <c r="H2565" s="20">
        <v>17499</v>
      </c>
      <c r="I2565" s="20">
        <v>2934</v>
      </c>
      <c r="J2565" s="20">
        <v>0</v>
      </c>
      <c r="K2565" s="20">
        <v>2934</v>
      </c>
      <c r="L2565" s="20">
        <v>14565</v>
      </c>
      <c r="M2565" s="23">
        <v>49.36461879283225</v>
      </c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</row>
    <row r="2566" spans="1:39" ht="12.75">
      <c r="A2566" s="18" t="s">
        <v>4564</v>
      </c>
      <c r="B2566" s="18" t="s">
        <v>2824</v>
      </c>
      <c r="C2566" s="20">
        <v>508.4616008614695</v>
      </c>
      <c r="D2566" s="20">
        <v>238.98264744344868</v>
      </c>
      <c r="E2566" s="20">
        <v>238.98264744344868</v>
      </c>
      <c r="F2566" s="20">
        <v>0</v>
      </c>
      <c r="G2566" s="20">
        <v>269.4789534180208</v>
      </c>
      <c r="H2566" s="20">
        <v>382032</v>
      </c>
      <c r="I2566" s="20">
        <v>331983</v>
      </c>
      <c r="J2566" s="20">
        <v>331983</v>
      </c>
      <c r="K2566" s="20">
        <v>0</v>
      </c>
      <c r="L2566" s="20">
        <v>50049</v>
      </c>
      <c r="M2566" s="23">
        <v>185.7250793250746</v>
      </c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</row>
    <row r="2567" spans="1:39" ht="12.75">
      <c r="A2567" s="18" t="s">
        <v>4565</v>
      </c>
      <c r="B2567" s="18" t="s">
        <v>2570</v>
      </c>
      <c r="C2567" s="20">
        <v>163.4170447564916</v>
      </c>
      <c r="D2567" s="20">
        <v>0</v>
      </c>
      <c r="E2567" s="20">
        <v>0</v>
      </c>
      <c r="F2567" s="20">
        <v>0</v>
      </c>
      <c r="G2567" s="20">
        <v>163.4170447564916</v>
      </c>
      <c r="H2567" s="20">
        <v>7954</v>
      </c>
      <c r="I2567" s="20">
        <v>0</v>
      </c>
      <c r="J2567" s="20">
        <v>0</v>
      </c>
      <c r="K2567" s="20">
        <v>0</v>
      </c>
      <c r="L2567" s="20">
        <v>7954</v>
      </c>
      <c r="M2567" s="23">
        <v>48.67301334357311</v>
      </c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</row>
    <row r="2568" spans="1:39" ht="12.75">
      <c r="A2568" s="18" t="s">
        <v>4566</v>
      </c>
      <c r="B2568" s="18" t="s">
        <v>1386</v>
      </c>
      <c r="C2568" s="20">
        <v>470.44991164068784</v>
      </c>
      <c r="D2568" s="20">
        <v>10.36605465729058</v>
      </c>
      <c r="E2568" s="20">
        <v>0</v>
      </c>
      <c r="F2568" s="20">
        <v>10.36605465729058</v>
      </c>
      <c r="G2568" s="20">
        <v>460.08385698339725</v>
      </c>
      <c r="H2568" s="20">
        <v>27101</v>
      </c>
      <c r="I2568" s="20">
        <v>10932</v>
      </c>
      <c r="J2568" s="20">
        <v>0</v>
      </c>
      <c r="K2568" s="20">
        <v>10932</v>
      </c>
      <c r="L2568" s="20">
        <v>16169</v>
      </c>
      <c r="M2568" s="23">
        <v>35.143593400590625</v>
      </c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</row>
    <row r="2569" spans="1:39" ht="12.75">
      <c r="A2569" s="18" t="s">
        <v>4567</v>
      </c>
      <c r="B2569" s="18" t="s">
        <v>1387</v>
      </c>
      <c r="C2569" s="20">
        <v>617.1691000709268</v>
      </c>
      <c r="D2569" s="20">
        <v>7.7982446284603855</v>
      </c>
      <c r="E2569" s="20">
        <v>0</v>
      </c>
      <c r="F2569" s="20">
        <v>7.7982446284603855</v>
      </c>
      <c r="G2569" s="20">
        <v>609.3708554424664</v>
      </c>
      <c r="H2569" s="20">
        <v>39926</v>
      </c>
      <c r="I2569" s="20">
        <v>10157</v>
      </c>
      <c r="J2569" s="20">
        <v>0</v>
      </c>
      <c r="K2569" s="20">
        <v>10157</v>
      </c>
      <c r="L2569" s="20">
        <v>29769</v>
      </c>
      <c r="M2569" s="23">
        <v>48.852024566197244</v>
      </c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</row>
    <row r="2570" spans="1:39" ht="12.75">
      <c r="A2570" s="18" t="s">
        <v>4568</v>
      </c>
      <c r="B2570" s="18" t="s">
        <v>4853</v>
      </c>
      <c r="C2570" s="20">
        <v>282.0934168547946</v>
      </c>
      <c r="D2570" s="20">
        <v>3.1110956670539265</v>
      </c>
      <c r="E2570" s="20">
        <v>0</v>
      </c>
      <c r="F2570" s="20">
        <v>3.1110956670539265</v>
      </c>
      <c r="G2570" s="20">
        <v>278.98232118774064</v>
      </c>
      <c r="H2570" s="20">
        <v>11367</v>
      </c>
      <c r="I2570" s="20">
        <v>3502</v>
      </c>
      <c r="J2570" s="20">
        <v>0</v>
      </c>
      <c r="K2570" s="20">
        <v>3502</v>
      </c>
      <c r="L2570" s="20">
        <v>7865</v>
      </c>
      <c r="M2570" s="23">
        <v>28.19175052568031</v>
      </c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</row>
    <row r="2571" spans="1:39" ht="12.75">
      <c r="A2571" s="18" t="s">
        <v>4569</v>
      </c>
      <c r="B2571" s="18" t="s">
        <v>2526</v>
      </c>
      <c r="C2571" s="20">
        <v>570.2333805535382</v>
      </c>
      <c r="D2571" s="20">
        <v>4.8003156765288555</v>
      </c>
      <c r="E2571" s="20">
        <v>0</v>
      </c>
      <c r="F2571" s="20">
        <v>4.8003156765288555</v>
      </c>
      <c r="G2571" s="20">
        <v>565.4330648770093</v>
      </c>
      <c r="H2571" s="20">
        <v>31340</v>
      </c>
      <c r="I2571" s="20">
        <v>6678</v>
      </c>
      <c r="J2571" s="20">
        <v>0</v>
      </c>
      <c r="K2571" s="20">
        <v>6678</v>
      </c>
      <c r="L2571" s="20">
        <v>24662</v>
      </c>
      <c r="M2571" s="23">
        <v>43.616126349746416</v>
      </c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</row>
    <row r="2572" spans="1:39" ht="12.75">
      <c r="A2572" s="18" t="s">
        <v>4570</v>
      </c>
      <c r="B2572" s="18" t="s">
        <v>676</v>
      </c>
      <c r="C2572" s="20">
        <v>228.8812317253367</v>
      </c>
      <c r="D2572" s="20">
        <v>19.759042978108436</v>
      </c>
      <c r="E2572" s="20">
        <v>13.48225767405549</v>
      </c>
      <c r="F2572" s="20">
        <v>6.276785304052945</v>
      </c>
      <c r="G2572" s="20">
        <v>209.12218874722828</v>
      </c>
      <c r="H2572" s="20">
        <v>39086</v>
      </c>
      <c r="I2572" s="20">
        <v>19524</v>
      </c>
      <c r="J2572" s="20">
        <v>12664</v>
      </c>
      <c r="K2572" s="20">
        <v>6860</v>
      </c>
      <c r="L2572" s="20">
        <v>19562</v>
      </c>
      <c r="M2572" s="23">
        <v>93.54339736585833</v>
      </c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</row>
    <row r="2573" spans="1:39" ht="12.75">
      <c r="A2573" s="18" t="s">
        <v>4571</v>
      </c>
      <c r="B2573" s="18" t="s">
        <v>677</v>
      </c>
      <c r="C2573" s="20">
        <v>430.2775046110163</v>
      </c>
      <c r="D2573" s="20">
        <v>20.467412846289545</v>
      </c>
      <c r="E2573" s="20">
        <v>0</v>
      </c>
      <c r="F2573" s="20">
        <v>20.467412846289545</v>
      </c>
      <c r="G2573" s="20">
        <v>409.8100917647268</v>
      </c>
      <c r="H2573" s="20">
        <v>49015</v>
      </c>
      <c r="I2573" s="20">
        <v>20312</v>
      </c>
      <c r="J2573" s="20">
        <v>0</v>
      </c>
      <c r="K2573" s="20">
        <v>20312</v>
      </c>
      <c r="L2573" s="20">
        <v>28703</v>
      </c>
      <c r="M2573" s="23">
        <v>70.03975884634505</v>
      </c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</row>
    <row r="2574" spans="1:39" ht="12.75">
      <c r="A2574" s="18" t="s">
        <v>4572</v>
      </c>
      <c r="B2574" s="18" t="s">
        <v>678</v>
      </c>
      <c r="C2574" s="20">
        <v>560.0438248288702</v>
      </c>
      <c r="D2574" s="20">
        <v>4.945909892420558</v>
      </c>
      <c r="E2574" s="20">
        <v>0</v>
      </c>
      <c r="F2574" s="20">
        <v>4.945909892420558</v>
      </c>
      <c r="G2574" s="20">
        <v>555.0979149364497</v>
      </c>
      <c r="H2574" s="20">
        <v>24653</v>
      </c>
      <c r="I2574" s="20">
        <v>4032</v>
      </c>
      <c r="J2574" s="20">
        <v>0</v>
      </c>
      <c r="K2574" s="20">
        <v>4032</v>
      </c>
      <c r="L2574" s="20">
        <v>20621</v>
      </c>
      <c r="M2574" s="23">
        <v>37.148401111109905</v>
      </c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</row>
    <row r="2575" spans="1:39" ht="12.75">
      <c r="A2575" s="18" t="s">
        <v>4573</v>
      </c>
      <c r="B2575" s="18" t="s">
        <v>1391</v>
      </c>
      <c r="C2575" s="20">
        <v>307.13026598913586</v>
      </c>
      <c r="D2575" s="20">
        <v>2.9688145875297733</v>
      </c>
      <c r="E2575" s="20">
        <v>0</v>
      </c>
      <c r="F2575" s="20">
        <v>2.9688145875297733</v>
      </c>
      <c r="G2575" s="20">
        <v>304.1614514016061</v>
      </c>
      <c r="H2575" s="20">
        <v>20386</v>
      </c>
      <c r="I2575" s="20">
        <v>3613</v>
      </c>
      <c r="J2575" s="20">
        <v>0</v>
      </c>
      <c r="K2575" s="20">
        <v>3613</v>
      </c>
      <c r="L2575" s="20">
        <v>16773</v>
      </c>
      <c r="M2575" s="23">
        <v>55.14505511039731</v>
      </c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</row>
    <row r="2576" spans="1:39" ht="12.75">
      <c r="A2576" s="18" t="s">
        <v>4574</v>
      </c>
      <c r="B2576" s="18" t="s">
        <v>1392</v>
      </c>
      <c r="C2576" s="20">
        <v>556.9985084901774</v>
      </c>
      <c r="D2576" s="20">
        <v>39.68541497988605</v>
      </c>
      <c r="E2576" s="20">
        <v>38.77171637143421</v>
      </c>
      <c r="F2576" s="20">
        <v>0.9136986084518375</v>
      </c>
      <c r="G2576" s="20">
        <v>517.3130935102913</v>
      </c>
      <c r="H2576" s="20">
        <v>91837</v>
      </c>
      <c r="I2576" s="20">
        <v>65763</v>
      </c>
      <c r="J2576" s="20">
        <v>65086</v>
      </c>
      <c r="K2576" s="20">
        <v>677</v>
      </c>
      <c r="L2576" s="20">
        <v>26074</v>
      </c>
      <c r="M2576" s="23">
        <v>50.402745121086504</v>
      </c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</row>
    <row r="2577" spans="1:39" ht="12.75">
      <c r="A2577" s="18" t="s">
        <v>4575</v>
      </c>
      <c r="B2577" s="18" t="s">
        <v>1394</v>
      </c>
      <c r="C2577" s="20">
        <v>498.3568527019185</v>
      </c>
      <c r="D2577" s="20">
        <v>3.7934561985302664</v>
      </c>
      <c r="E2577" s="20">
        <v>0</v>
      </c>
      <c r="F2577" s="20">
        <v>3.7934561985302664</v>
      </c>
      <c r="G2577" s="20">
        <v>494.5633965033882</v>
      </c>
      <c r="H2577" s="20">
        <v>27776</v>
      </c>
      <c r="I2577" s="20">
        <v>5707</v>
      </c>
      <c r="J2577" s="20">
        <v>0</v>
      </c>
      <c r="K2577" s="20">
        <v>5707</v>
      </c>
      <c r="L2577" s="20">
        <v>22069</v>
      </c>
      <c r="M2577" s="23">
        <v>44.623197260513</v>
      </c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</row>
    <row r="2578" spans="1:39" ht="12.75">
      <c r="A2578" s="18" t="s">
        <v>4576</v>
      </c>
      <c r="B2578" s="18" t="s">
        <v>1395</v>
      </c>
      <c r="C2578" s="20">
        <v>375.3543028880773</v>
      </c>
      <c r="D2578" s="20">
        <v>7.106998744784252</v>
      </c>
      <c r="E2578" s="20">
        <v>0</v>
      </c>
      <c r="F2578" s="20">
        <v>7.106998744784252</v>
      </c>
      <c r="G2578" s="20">
        <v>368.24730414329304</v>
      </c>
      <c r="H2578" s="20">
        <v>26767</v>
      </c>
      <c r="I2578" s="20">
        <v>9743</v>
      </c>
      <c r="J2578" s="20">
        <v>0</v>
      </c>
      <c r="K2578" s="20">
        <v>9743</v>
      </c>
      <c r="L2578" s="20">
        <v>17024</v>
      </c>
      <c r="M2578" s="23">
        <v>46.22980211519917</v>
      </c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</row>
    <row r="2579" spans="1:39" ht="12.75">
      <c r="A2579" s="18" t="s">
        <v>4577</v>
      </c>
      <c r="B2579" s="18" t="s">
        <v>679</v>
      </c>
      <c r="C2579" s="20">
        <v>612.8633957697955</v>
      </c>
      <c r="D2579" s="20">
        <v>28.774287420854034</v>
      </c>
      <c r="E2579" s="20">
        <v>0</v>
      </c>
      <c r="F2579" s="20">
        <v>28.774287420854034</v>
      </c>
      <c r="G2579" s="20">
        <v>584.0891083489415</v>
      </c>
      <c r="H2579" s="20">
        <v>69498</v>
      </c>
      <c r="I2579" s="20">
        <v>39363</v>
      </c>
      <c r="J2579" s="20">
        <v>0</v>
      </c>
      <c r="K2579" s="20">
        <v>39363</v>
      </c>
      <c r="L2579" s="20">
        <v>30135</v>
      </c>
      <c r="M2579" s="23">
        <v>51.59315516973654</v>
      </c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</row>
    <row r="2580" spans="1:39" ht="12.75">
      <c r="A2580" s="18" t="s">
        <v>4578</v>
      </c>
      <c r="B2580" s="18" t="s">
        <v>5077</v>
      </c>
      <c r="C2580" s="20">
        <v>194.86127375633833</v>
      </c>
      <c r="D2580" s="20">
        <v>0</v>
      </c>
      <c r="E2580" s="20">
        <v>0</v>
      </c>
      <c r="F2580" s="20">
        <v>0</v>
      </c>
      <c r="G2580" s="20">
        <v>194.86127375633833</v>
      </c>
      <c r="H2580" s="20">
        <v>11086</v>
      </c>
      <c r="I2580" s="20">
        <v>0</v>
      </c>
      <c r="J2580" s="20">
        <v>0</v>
      </c>
      <c r="K2580" s="20">
        <v>0</v>
      </c>
      <c r="L2580" s="20">
        <v>11086</v>
      </c>
      <c r="M2580" s="23">
        <v>56.89175579269968</v>
      </c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</row>
    <row r="2581" spans="1:39" ht="12.75">
      <c r="A2581" s="18" t="s">
        <v>4579</v>
      </c>
      <c r="B2581" s="18" t="s">
        <v>1397</v>
      </c>
      <c r="C2581" s="20">
        <v>634.907114806874</v>
      </c>
      <c r="D2581" s="20">
        <v>8.235299863744805</v>
      </c>
      <c r="E2581" s="20">
        <v>0</v>
      </c>
      <c r="F2581" s="20">
        <v>8.235299863744805</v>
      </c>
      <c r="G2581" s="20">
        <v>626.6718149431292</v>
      </c>
      <c r="H2581" s="20">
        <v>38961</v>
      </c>
      <c r="I2581" s="20">
        <v>9014</v>
      </c>
      <c r="J2581" s="20">
        <v>0</v>
      </c>
      <c r="K2581" s="20">
        <v>9014</v>
      </c>
      <c r="L2581" s="20">
        <v>29947</v>
      </c>
      <c r="M2581" s="23">
        <v>47.7873733681763</v>
      </c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</row>
    <row r="2582" spans="1:39" ht="12.75">
      <c r="A2582" s="18" t="s">
        <v>4580</v>
      </c>
      <c r="B2582" s="18" t="s">
        <v>1398</v>
      </c>
      <c r="C2582" s="20">
        <v>539.2762625227173</v>
      </c>
      <c r="D2582" s="20">
        <v>69.522454693893</v>
      </c>
      <c r="E2582" s="20">
        <v>69.522454693893</v>
      </c>
      <c r="F2582" s="20">
        <v>0</v>
      </c>
      <c r="G2582" s="20">
        <v>469.7538078288242</v>
      </c>
      <c r="H2582" s="20">
        <v>134768</v>
      </c>
      <c r="I2582" s="20">
        <v>100494</v>
      </c>
      <c r="J2582" s="20">
        <v>100494</v>
      </c>
      <c r="K2582" s="20">
        <v>0</v>
      </c>
      <c r="L2582" s="20">
        <v>34274</v>
      </c>
      <c r="M2582" s="23">
        <v>72.96162251118838</v>
      </c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</row>
    <row r="2583" spans="1:39" ht="12.75">
      <c r="A2583" s="18" t="s">
        <v>4581</v>
      </c>
      <c r="B2583" s="18" t="s">
        <v>2373</v>
      </c>
      <c r="C2583" s="20">
        <v>129.17792441910075</v>
      </c>
      <c r="D2583" s="20">
        <v>0</v>
      </c>
      <c r="E2583" s="20">
        <v>0</v>
      </c>
      <c r="F2583" s="20">
        <v>0</v>
      </c>
      <c r="G2583" s="20">
        <v>129.17792441910075</v>
      </c>
      <c r="H2583" s="20">
        <v>5740</v>
      </c>
      <c r="I2583" s="20">
        <v>0</v>
      </c>
      <c r="J2583" s="20">
        <v>0</v>
      </c>
      <c r="K2583" s="20">
        <v>0</v>
      </c>
      <c r="L2583" s="20">
        <v>5740</v>
      </c>
      <c r="M2583" s="23">
        <v>44.43483687953776</v>
      </c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</row>
    <row r="2584" spans="1:39" ht="12.75">
      <c r="A2584" s="18" t="s">
        <v>4582</v>
      </c>
      <c r="B2584" s="18" t="s">
        <v>1399</v>
      </c>
      <c r="C2584" s="20">
        <v>522.0429893053765</v>
      </c>
      <c r="D2584" s="20">
        <v>4.2345975452443305</v>
      </c>
      <c r="E2584" s="20">
        <v>0</v>
      </c>
      <c r="F2584" s="20">
        <v>4.2345975452443305</v>
      </c>
      <c r="G2584" s="20">
        <v>517.8083917601322</v>
      </c>
      <c r="H2584" s="20">
        <v>19757</v>
      </c>
      <c r="I2584" s="20">
        <v>3459</v>
      </c>
      <c r="J2584" s="20">
        <v>0</v>
      </c>
      <c r="K2584" s="20">
        <v>3459</v>
      </c>
      <c r="L2584" s="20">
        <v>16298</v>
      </c>
      <c r="M2584" s="23">
        <v>31.47496305457682</v>
      </c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</row>
    <row r="2585" spans="1:39" ht="12.75">
      <c r="A2585" s="18" t="s">
        <v>4583</v>
      </c>
      <c r="B2585" s="18" t="s">
        <v>680</v>
      </c>
      <c r="C2585" s="20">
        <v>544.9132789161979</v>
      </c>
      <c r="D2585" s="20">
        <v>11.528123821184073</v>
      </c>
      <c r="E2585" s="20">
        <v>0</v>
      </c>
      <c r="F2585" s="20">
        <v>11.528123821184073</v>
      </c>
      <c r="G2585" s="20">
        <v>533.3851550950137</v>
      </c>
      <c r="H2585" s="20">
        <v>32450</v>
      </c>
      <c r="I2585" s="20">
        <v>13310</v>
      </c>
      <c r="J2585" s="20">
        <v>0</v>
      </c>
      <c r="K2585" s="20">
        <v>13310</v>
      </c>
      <c r="L2585" s="20">
        <v>19140</v>
      </c>
      <c r="M2585" s="23">
        <v>35.88401330102734</v>
      </c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</row>
    <row r="2586" spans="1:39" ht="12.75">
      <c r="A2586" s="18" t="s">
        <v>4584</v>
      </c>
      <c r="B2586" s="18" t="s">
        <v>681</v>
      </c>
      <c r="C2586" s="20">
        <v>433.3801411818487</v>
      </c>
      <c r="D2586" s="20">
        <v>2.8964703765608633</v>
      </c>
      <c r="E2586" s="20">
        <v>0</v>
      </c>
      <c r="F2586" s="20">
        <v>2.8964703765608633</v>
      </c>
      <c r="G2586" s="20">
        <v>430.4836708052879</v>
      </c>
      <c r="H2586" s="20">
        <v>20118</v>
      </c>
      <c r="I2586" s="20">
        <v>3174</v>
      </c>
      <c r="J2586" s="20">
        <v>0</v>
      </c>
      <c r="K2586" s="20">
        <v>3174</v>
      </c>
      <c r="L2586" s="20">
        <v>16944</v>
      </c>
      <c r="M2586" s="23">
        <v>39.36037798670404</v>
      </c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</row>
    <row r="2587" spans="1:39" ht="12.75">
      <c r="A2587" s="18" t="s">
        <v>4585</v>
      </c>
      <c r="B2587" s="18" t="s">
        <v>1400</v>
      </c>
      <c r="C2587" s="20">
        <v>414.8933622600524</v>
      </c>
      <c r="D2587" s="20">
        <v>0</v>
      </c>
      <c r="E2587" s="20">
        <v>0</v>
      </c>
      <c r="F2587" s="20">
        <v>0</v>
      </c>
      <c r="G2587" s="20">
        <v>414.8933622600524</v>
      </c>
      <c r="H2587" s="20">
        <v>7631</v>
      </c>
      <c r="I2587" s="20">
        <v>0</v>
      </c>
      <c r="J2587" s="20">
        <v>0</v>
      </c>
      <c r="K2587" s="20">
        <v>0</v>
      </c>
      <c r="L2587" s="20">
        <v>7631</v>
      </c>
      <c r="M2587" s="23">
        <v>18.39267796050432</v>
      </c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</row>
    <row r="2588" spans="1:39" ht="12.75">
      <c r="A2588" s="18" t="s">
        <v>4586</v>
      </c>
      <c r="B2588" s="18" t="s">
        <v>682</v>
      </c>
      <c r="C2588" s="20">
        <v>162.9175098156636</v>
      </c>
      <c r="D2588" s="20">
        <v>0</v>
      </c>
      <c r="E2588" s="20">
        <v>0</v>
      </c>
      <c r="F2588" s="20">
        <v>0</v>
      </c>
      <c r="G2588" s="20">
        <v>162.9175098156636</v>
      </c>
      <c r="H2588" s="20">
        <v>4945</v>
      </c>
      <c r="I2588" s="20">
        <v>0</v>
      </c>
      <c r="J2588" s="20">
        <v>0</v>
      </c>
      <c r="K2588" s="20">
        <v>0</v>
      </c>
      <c r="L2588" s="20">
        <v>4945</v>
      </c>
      <c r="M2588" s="23">
        <v>30.352784090519936</v>
      </c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</row>
    <row r="2589" spans="1:39" ht="12.75">
      <c r="A2589" s="18" t="s">
        <v>4587</v>
      </c>
      <c r="B2589" s="18" t="s">
        <v>2537</v>
      </c>
      <c r="C2589" s="20">
        <v>435.05349860018924</v>
      </c>
      <c r="D2589" s="20">
        <v>0</v>
      </c>
      <c r="E2589" s="20">
        <v>0</v>
      </c>
      <c r="F2589" s="20">
        <v>0</v>
      </c>
      <c r="G2589" s="20">
        <v>435.05349860018924</v>
      </c>
      <c r="H2589" s="20">
        <v>16050</v>
      </c>
      <c r="I2589" s="20">
        <v>0</v>
      </c>
      <c r="J2589" s="20">
        <v>0</v>
      </c>
      <c r="K2589" s="20">
        <v>0</v>
      </c>
      <c r="L2589" s="20">
        <v>16050</v>
      </c>
      <c r="M2589" s="23">
        <v>36.89201454911141</v>
      </c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</row>
    <row r="2590" spans="1:39" ht="12.75">
      <c r="A2590" s="18" t="s">
        <v>4588</v>
      </c>
      <c r="B2590" s="18" t="s">
        <v>787</v>
      </c>
      <c r="C2590" s="20">
        <v>401.0532611478101</v>
      </c>
      <c r="D2590" s="20">
        <v>35.1000381082111</v>
      </c>
      <c r="E2590" s="20">
        <v>0</v>
      </c>
      <c r="F2590" s="20">
        <v>35.1000381082111</v>
      </c>
      <c r="G2590" s="20">
        <v>365.9532230395989</v>
      </c>
      <c r="H2590" s="20">
        <v>62315</v>
      </c>
      <c r="I2590" s="20">
        <v>37589</v>
      </c>
      <c r="J2590" s="20">
        <v>0</v>
      </c>
      <c r="K2590" s="20">
        <v>37589</v>
      </c>
      <c r="L2590" s="20">
        <v>24726</v>
      </c>
      <c r="M2590" s="23">
        <v>67.56601238438734</v>
      </c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</row>
    <row r="2591" spans="1:39" ht="12.75">
      <c r="A2591" s="18" t="s">
        <v>4589</v>
      </c>
      <c r="B2591" s="18" t="s">
        <v>683</v>
      </c>
      <c r="C2591" s="20">
        <v>315.9360531090239</v>
      </c>
      <c r="D2591" s="20">
        <v>9.144736298515092</v>
      </c>
      <c r="E2591" s="20">
        <v>0</v>
      </c>
      <c r="F2591" s="20">
        <v>9.144736298515092</v>
      </c>
      <c r="G2591" s="20">
        <v>306.79131681050876</v>
      </c>
      <c r="H2591" s="20">
        <v>28400</v>
      </c>
      <c r="I2591" s="20">
        <v>9050</v>
      </c>
      <c r="J2591" s="20">
        <v>0</v>
      </c>
      <c r="K2591" s="20">
        <v>9050</v>
      </c>
      <c r="L2591" s="20">
        <v>19350</v>
      </c>
      <c r="M2591" s="23">
        <v>63.07218926913641</v>
      </c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</row>
    <row r="2592" spans="1:39" ht="12.75">
      <c r="A2592" s="18" t="s">
        <v>4590</v>
      </c>
      <c r="B2592" s="18" t="s">
        <v>684</v>
      </c>
      <c r="C2592" s="20">
        <v>360.9842810385974</v>
      </c>
      <c r="D2592" s="20">
        <v>29.293208128361737</v>
      </c>
      <c r="E2592" s="20">
        <v>0</v>
      </c>
      <c r="F2592" s="20">
        <v>29.293208128361737</v>
      </c>
      <c r="G2592" s="20">
        <v>331.6910729102357</v>
      </c>
      <c r="H2592" s="20">
        <v>51910</v>
      </c>
      <c r="I2592" s="20">
        <v>26418</v>
      </c>
      <c r="J2592" s="20">
        <v>0</v>
      </c>
      <c r="K2592" s="20">
        <v>26418</v>
      </c>
      <c r="L2592" s="20">
        <v>25492</v>
      </c>
      <c r="M2592" s="23">
        <v>76.85464603052131</v>
      </c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</row>
    <row r="2593" spans="1:39" ht="12.75">
      <c r="A2593" s="18" t="s">
        <v>4591</v>
      </c>
      <c r="B2593" s="18" t="s">
        <v>2285</v>
      </c>
      <c r="C2593" s="20">
        <v>476.46964180984276</v>
      </c>
      <c r="D2593" s="20">
        <v>16.110265162878818</v>
      </c>
      <c r="E2593" s="20">
        <v>12.871094246200665</v>
      </c>
      <c r="F2593" s="20">
        <v>3.239170916678153</v>
      </c>
      <c r="G2593" s="20">
        <v>460.35937664696394</v>
      </c>
      <c r="H2593" s="20">
        <v>54433</v>
      </c>
      <c r="I2593" s="20">
        <v>22746</v>
      </c>
      <c r="J2593" s="20">
        <v>19390</v>
      </c>
      <c r="K2593" s="20">
        <v>3356</v>
      </c>
      <c r="L2593" s="20">
        <v>31687</v>
      </c>
      <c r="M2593" s="23">
        <v>68.83100813714897</v>
      </c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</row>
    <row r="2594" spans="1:39" ht="12.75">
      <c r="A2594" s="18" t="s">
        <v>4592</v>
      </c>
      <c r="B2594" s="18" t="s">
        <v>2385</v>
      </c>
      <c r="C2594" s="20">
        <v>618.9124341262699</v>
      </c>
      <c r="D2594" s="20">
        <v>88.80096239642347</v>
      </c>
      <c r="E2594" s="20">
        <v>88.80096239642347</v>
      </c>
      <c r="F2594" s="20">
        <v>0</v>
      </c>
      <c r="G2594" s="20">
        <v>530.1114717298464</v>
      </c>
      <c r="H2594" s="20">
        <v>182023</v>
      </c>
      <c r="I2594" s="20">
        <v>136163</v>
      </c>
      <c r="J2594" s="20">
        <v>136163</v>
      </c>
      <c r="K2594" s="20">
        <v>0</v>
      </c>
      <c r="L2594" s="20">
        <v>45860</v>
      </c>
      <c r="M2594" s="23">
        <v>86.51010673349666</v>
      </c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</row>
    <row r="2595" spans="1:39" ht="12.75">
      <c r="A2595" s="18" t="s">
        <v>4593</v>
      </c>
      <c r="B2595" s="18" t="s">
        <v>2543</v>
      </c>
      <c r="C2595" s="20">
        <v>532.0930180120178</v>
      </c>
      <c r="D2595" s="20">
        <v>3.380008749058395</v>
      </c>
      <c r="E2595" s="20">
        <v>0</v>
      </c>
      <c r="F2595" s="20">
        <v>3.380008749058395</v>
      </c>
      <c r="G2595" s="20">
        <v>528.7130092629594</v>
      </c>
      <c r="H2595" s="20">
        <v>21127</v>
      </c>
      <c r="I2595" s="20">
        <v>3074</v>
      </c>
      <c r="J2595" s="20">
        <v>0</v>
      </c>
      <c r="K2595" s="20">
        <v>3074</v>
      </c>
      <c r="L2595" s="20">
        <v>18053</v>
      </c>
      <c r="M2595" s="23">
        <v>34.14517835520329</v>
      </c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</row>
    <row r="2596" spans="1:39" ht="12.75">
      <c r="A2596" s="18" t="s">
        <v>4594</v>
      </c>
      <c r="B2596" s="18" t="s">
        <v>685</v>
      </c>
      <c r="C2596" s="20">
        <v>265.8459165719753</v>
      </c>
      <c r="D2596" s="20">
        <v>0.004572599230963172</v>
      </c>
      <c r="E2596" s="20">
        <v>0.004572599230963172</v>
      </c>
      <c r="F2596" s="20">
        <v>0</v>
      </c>
      <c r="G2596" s="20">
        <v>265.8413439727443</v>
      </c>
      <c r="H2596" s="20">
        <v>11370</v>
      </c>
      <c r="I2596" s="20">
        <v>10</v>
      </c>
      <c r="J2596" s="20">
        <v>10</v>
      </c>
      <c r="K2596" s="20">
        <v>0</v>
      </c>
      <c r="L2596" s="20">
        <v>11360</v>
      </c>
      <c r="M2596" s="23">
        <v>42.732254623136036</v>
      </c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</row>
    <row r="2597" spans="1:39" ht="12.75">
      <c r="A2597" s="18" t="s">
        <v>4595</v>
      </c>
      <c r="B2597" s="18" t="s">
        <v>2546</v>
      </c>
      <c r="C2597" s="20">
        <v>592.2883405476385</v>
      </c>
      <c r="D2597" s="20">
        <v>32.3676218429934</v>
      </c>
      <c r="E2597" s="20">
        <v>9.228873977651677</v>
      </c>
      <c r="F2597" s="20">
        <v>23.13874786534172</v>
      </c>
      <c r="G2597" s="20">
        <v>559.9207187046452</v>
      </c>
      <c r="H2597" s="20">
        <v>71170</v>
      </c>
      <c r="I2597" s="20">
        <v>24984</v>
      </c>
      <c r="J2597" s="20">
        <v>8256</v>
      </c>
      <c r="K2597" s="20">
        <v>16728</v>
      </c>
      <c r="L2597" s="20">
        <v>46186</v>
      </c>
      <c r="M2597" s="23">
        <v>82.48667794763786</v>
      </c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</row>
    <row r="2598" spans="1:39" ht="12.75">
      <c r="A2598" s="18" t="s">
        <v>4596</v>
      </c>
      <c r="B2598" s="18" t="s">
        <v>4278</v>
      </c>
      <c r="C2598" s="20">
        <v>754.5318396613427</v>
      </c>
      <c r="D2598" s="20">
        <v>336.8012539030028</v>
      </c>
      <c r="E2598" s="20">
        <v>336.8012539030028</v>
      </c>
      <c r="F2598" s="20">
        <v>0</v>
      </c>
      <c r="G2598" s="20">
        <v>417.7305857583399</v>
      </c>
      <c r="H2598" s="20">
        <v>897472</v>
      </c>
      <c r="I2598" s="20">
        <v>868248</v>
      </c>
      <c r="J2598" s="20">
        <v>868248</v>
      </c>
      <c r="K2598" s="20">
        <v>0</v>
      </c>
      <c r="L2598" s="20">
        <v>29224</v>
      </c>
      <c r="M2598" s="23">
        <v>69.95896636811338</v>
      </c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</row>
    <row r="2599" spans="1:39" ht="12.75">
      <c r="A2599" s="18" t="s">
        <v>4597</v>
      </c>
      <c r="B2599" s="18" t="s">
        <v>2226</v>
      </c>
      <c r="C2599" s="20">
        <v>314.41361424528947</v>
      </c>
      <c r="D2599" s="20">
        <v>3.0121166350642645</v>
      </c>
      <c r="E2599" s="20">
        <v>0</v>
      </c>
      <c r="F2599" s="20">
        <v>3.0121166350642645</v>
      </c>
      <c r="G2599" s="20">
        <v>311.4014976102252</v>
      </c>
      <c r="H2599" s="20">
        <v>17712</v>
      </c>
      <c r="I2599" s="20">
        <v>3639</v>
      </c>
      <c r="J2599" s="20">
        <v>0</v>
      </c>
      <c r="K2599" s="20">
        <v>3639</v>
      </c>
      <c r="L2599" s="20">
        <v>14073</v>
      </c>
      <c r="M2599" s="23">
        <v>45.19246088409916</v>
      </c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</row>
    <row r="2600" spans="1:39" ht="12.75">
      <c r="A2600" s="18" t="s">
        <v>4598</v>
      </c>
      <c r="B2600" s="18" t="s">
        <v>4802</v>
      </c>
      <c r="C2600" s="20">
        <v>458.4791700209228</v>
      </c>
      <c r="D2600" s="20">
        <v>0</v>
      </c>
      <c r="E2600" s="20">
        <v>0</v>
      </c>
      <c r="F2600" s="20">
        <v>0</v>
      </c>
      <c r="G2600" s="20">
        <v>458.4791700209228</v>
      </c>
      <c r="H2600" s="20">
        <v>12370</v>
      </c>
      <c r="I2600" s="20">
        <v>0</v>
      </c>
      <c r="J2600" s="20">
        <v>0</v>
      </c>
      <c r="K2600" s="20">
        <v>0</v>
      </c>
      <c r="L2600" s="20">
        <v>12370</v>
      </c>
      <c r="M2600" s="23">
        <v>26.980506005181198</v>
      </c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</row>
    <row r="2601" spans="1:39" ht="12.75">
      <c r="A2601" s="18" t="s">
        <v>4599</v>
      </c>
      <c r="B2601" s="18" t="s">
        <v>2884</v>
      </c>
      <c r="C2601" s="20">
        <v>413.02178152605046</v>
      </c>
      <c r="D2601" s="20">
        <v>107.41555633548045</v>
      </c>
      <c r="E2601" s="20">
        <v>107.41555633548045</v>
      </c>
      <c r="F2601" s="20">
        <v>0</v>
      </c>
      <c r="G2601" s="20">
        <v>305.60622519057</v>
      </c>
      <c r="H2601" s="20">
        <v>153048</v>
      </c>
      <c r="I2601" s="20">
        <v>112398</v>
      </c>
      <c r="J2601" s="20">
        <v>112398</v>
      </c>
      <c r="K2601" s="20">
        <v>0</v>
      </c>
      <c r="L2601" s="20">
        <v>40650</v>
      </c>
      <c r="M2601" s="23">
        <v>133.0143061537816</v>
      </c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</row>
    <row r="2602" spans="1:39" ht="12.75">
      <c r="A2602" s="18" t="s">
        <v>4600</v>
      </c>
      <c r="B2602" s="18" t="s">
        <v>2230</v>
      </c>
      <c r="C2602" s="20">
        <v>529.3009768752271</v>
      </c>
      <c r="D2602" s="20">
        <v>70.9492828745097</v>
      </c>
      <c r="E2602" s="20">
        <v>57.52071994016972</v>
      </c>
      <c r="F2602" s="20">
        <v>13.428562934339977</v>
      </c>
      <c r="G2602" s="20">
        <v>458.3516940007174</v>
      </c>
      <c r="H2602" s="20">
        <v>130449</v>
      </c>
      <c r="I2602" s="20">
        <v>90262</v>
      </c>
      <c r="J2602" s="20">
        <v>77912</v>
      </c>
      <c r="K2602" s="20">
        <v>12350</v>
      </c>
      <c r="L2602" s="20">
        <v>40187</v>
      </c>
      <c r="M2602" s="23">
        <v>87.67721495524155</v>
      </c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</row>
    <row r="2603" spans="1:39" ht="12.75">
      <c r="A2603" s="18" t="s">
        <v>4601</v>
      </c>
      <c r="B2603" s="18" t="s">
        <v>2887</v>
      </c>
      <c r="C2603" s="20">
        <v>459.36699133935883</v>
      </c>
      <c r="D2603" s="20">
        <v>15.495454234818395</v>
      </c>
      <c r="E2603" s="20">
        <v>0</v>
      </c>
      <c r="F2603" s="20">
        <v>15.495454234818395</v>
      </c>
      <c r="G2603" s="20">
        <v>443.87153710454044</v>
      </c>
      <c r="H2603" s="20">
        <v>51271</v>
      </c>
      <c r="I2603" s="20">
        <v>17368</v>
      </c>
      <c r="J2603" s="20">
        <v>0</v>
      </c>
      <c r="K2603" s="20">
        <v>17368</v>
      </c>
      <c r="L2603" s="20">
        <v>33903</v>
      </c>
      <c r="M2603" s="23">
        <v>76.38020725806345</v>
      </c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</row>
    <row r="2604" spans="1:39" ht="12.75">
      <c r="A2604" s="18" t="s">
        <v>4602</v>
      </c>
      <c r="B2604" s="18" t="s">
        <v>686</v>
      </c>
      <c r="C2604" s="20">
        <v>114.23992420056734</v>
      </c>
      <c r="D2604" s="20">
        <v>0</v>
      </c>
      <c r="E2604" s="20">
        <v>0</v>
      </c>
      <c r="F2604" s="20">
        <v>0</v>
      </c>
      <c r="G2604" s="20">
        <v>114.23992420056734</v>
      </c>
      <c r="H2604" s="20">
        <v>7259</v>
      </c>
      <c r="I2604" s="20">
        <v>0</v>
      </c>
      <c r="J2604" s="20">
        <v>0</v>
      </c>
      <c r="K2604" s="20">
        <v>0</v>
      </c>
      <c r="L2604" s="20">
        <v>7259</v>
      </c>
      <c r="M2604" s="23">
        <v>63.54170882725384</v>
      </c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</row>
    <row r="2605" spans="1:39" ht="12.75">
      <c r="A2605" s="18" t="s">
        <v>4603</v>
      </c>
      <c r="B2605" s="18" t="s">
        <v>687</v>
      </c>
      <c r="C2605" s="20">
        <v>186.13606832142017</v>
      </c>
      <c r="D2605" s="20">
        <v>6.394091798703703</v>
      </c>
      <c r="E2605" s="20">
        <v>0.7276703064448437</v>
      </c>
      <c r="F2605" s="20">
        <v>5.666421492258859</v>
      </c>
      <c r="G2605" s="20">
        <v>179.74197652271647</v>
      </c>
      <c r="H2605" s="20">
        <v>17667</v>
      </c>
      <c r="I2605" s="20">
        <v>9723</v>
      </c>
      <c r="J2605" s="20">
        <v>951</v>
      </c>
      <c r="K2605" s="20">
        <v>8772</v>
      </c>
      <c r="L2605" s="20">
        <v>7944</v>
      </c>
      <c r="M2605" s="23">
        <v>44.19668768355848</v>
      </c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</row>
    <row r="2606" spans="1:39" ht="12.75">
      <c r="A2606" s="18" t="s">
        <v>4604</v>
      </c>
      <c r="B2606" s="18" t="s">
        <v>2549</v>
      </c>
      <c r="C2606" s="20">
        <v>223.56298916638</v>
      </c>
      <c r="D2606" s="20">
        <v>0</v>
      </c>
      <c r="E2606" s="20">
        <v>0</v>
      </c>
      <c r="F2606" s="20">
        <v>0</v>
      </c>
      <c r="G2606" s="20">
        <v>223.56298916638</v>
      </c>
      <c r="H2606" s="20">
        <v>17808</v>
      </c>
      <c r="I2606" s="20">
        <v>0</v>
      </c>
      <c r="J2606" s="20">
        <v>0</v>
      </c>
      <c r="K2606" s="20">
        <v>0</v>
      </c>
      <c r="L2606" s="20">
        <v>17808</v>
      </c>
      <c r="M2606" s="23">
        <v>79.65540300924737</v>
      </c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</row>
    <row r="2607" spans="1:39" ht="12.75">
      <c r="A2607" s="18" t="s">
        <v>4605</v>
      </c>
      <c r="B2607" s="18" t="s">
        <v>2550</v>
      </c>
      <c r="C2607" s="20">
        <v>273.45545374060856</v>
      </c>
      <c r="D2607" s="20">
        <v>0</v>
      </c>
      <c r="E2607" s="20">
        <v>0</v>
      </c>
      <c r="F2607" s="20">
        <v>0</v>
      </c>
      <c r="G2607" s="20">
        <v>273.45545374060856</v>
      </c>
      <c r="H2607" s="20">
        <v>5508</v>
      </c>
      <c r="I2607" s="20">
        <v>0</v>
      </c>
      <c r="J2607" s="20">
        <v>0</v>
      </c>
      <c r="K2607" s="20">
        <v>0</v>
      </c>
      <c r="L2607" s="20">
        <v>5508</v>
      </c>
      <c r="M2607" s="23">
        <v>20.142220331157557</v>
      </c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</row>
    <row r="2608" spans="1:39" ht="12.75">
      <c r="A2608" s="18" t="s">
        <v>4606</v>
      </c>
      <c r="B2608" s="18" t="s">
        <v>4818</v>
      </c>
      <c r="C2608" s="20">
        <v>432.6849443222433</v>
      </c>
      <c r="D2608" s="20">
        <v>13.279742068800958</v>
      </c>
      <c r="E2608" s="20">
        <v>0</v>
      </c>
      <c r="F2608" s="20">
        <v>13.279742068800958</v>
      </c>
      <c r="G2608" s="20">
        <v>419.4052022534424</v>
      </c>
      <c r="H2608" s="20">
        <v>38276</v>
      </c>
      <c r="I2608" s="20">
        <v>14469</v>
      </c>
      <c r="J2608" s="20">
        <v>0</v>
      </c>
      <c r="K2608" s="20">
        <v>14469</v>
      </c>
      <c r="L2608" s="20">
        <v>23807</v>
      </c>
      <c r="M2608" s="23">
        <v>56.76372127023276</v>
      </c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</row>
    <row r="2609" spans="1:39" ht="12.75">
      <c r="A2609" s="18" t="s">
        <v>4607</v>
      </c>
      <c r="B2609" s="18" t="s">
        <v>4284</v>
      </c>
      <c r="C2609" s="20">
        <v>326.30755411308064</v>
      </c>
      <c r="D2609" s="20">
        <v>59.46538079446547</v>
      </c>
      <c r="E2609" s="20">
        <v>59.46538079446547</v>
      </c>
      <c r="F2609" s="20">
        <v>0</v>
      </c>
      <c r="G2609" s="20">
        <v>266.84217331861515</v>
      </c>
      <c r="H2609" s="20">
        <v>107198</v>
      </c>
      <c r="I2609" s="20">
        <v>72225</v>
      </c>
      <c r="J2609" s="20">
        <v>72225</v>
      </c>
      <c r="K2609" s="20">
        <v>0</v>
      </c>
      <c r="L2609" s="20">
        <v>34973</v>
      </c>
      <c r="M2609" s="23">
        <v>131.06249122863164</v>
      </c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</row>
    <row r="2610" spans="1:39" ht="12.75">
      <c r="A2610" s="18" t="s">
        <v>1975</v>
      </c>
      <c r="B2610" s="18" t="s">
        <v>4819</v>
      </c>
      <c r="C2610" s="20">
        <v>733.9599207410985</v>
      </c>
      <c r="D2610" s="20">
        <v>0</v>
      </c>
      <c r="E2610" s="20">
        <v>0</v>
      </c>
      <c r="F2610" s="20">
        <v>0</v>
      </c>
      <c r="G2610" s="20">
        <v>733.9599207410985</v>
      </c>
      <c r="H2610" s="20">
        <v>16842</v>
      </c>
      <c r="I2610" s="20">
        <v>0</v>
      </c>
      <c r="J2610" s="20">
        <v>0</v>
      </c>
      <c r="K2610" s="20">
        <v>0</v>
      </c>
      <c r="L2610" s="20">
        <v>16842</v>
      </c>
      <c r="M2610" s="23">
        <v>22.946757069506184</v>
      </c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</row>
    <row r="2611" spans="1:39" ht="12.75">
      <c r="A2611" s="18" t="s">
        <v>1976</v>
      </c>
      <c r="B2611" s="18" t="s">
        <v>688</v>
      </c>
      <c r="C2611" s="20">
        <v>580.1871414324286</v>
      </c>
      <c r="D2611" s="20">
        <v>7.632300550619249</v>
      </c>
      <c r="E2611" s="20">
        <v>0</v>
      </c>
      <c r="F2611" s="20">
        <v>7.632300550619249</v>
      </c>
      <c r="G2611" s="20">
        <v>572.5548408818094</v>
      </c>
      <c r="H2611" s="20">
        <v>34895</v>
      </c>
      <c r="I2611" s="20">
        <v>9975</v>
      </c>
      <c r="J2611" s="20">
        <v>0</v>
      </c>
      <c r="K2611" s="20">
        <v>9975</v>
      </c>
      <c r="L2611" s="20">
        <v>24920</v>
      </c>
      <c r="M2611" s="23">
        <v>43.52421501077511</v>
      </c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</row>
    <row r="2612" spans="1:39" ht="12.75">
      <c r="A2612" s="18" t="s">
        <v>1977</v>
      </c>
      <c r="B2612" s="18" t="s">
        <v>2551</v>
      </c>
      <c r="C2612" s="20">
        <v>376.5812652775509</v>
      </c>
      <c r="D2612" s="20">
        <v>3.3189267306900057</v>
      </c>
      <c r="E2612" s="20">
        <v>0</v>
      </c>
      <c r="F2612" s="20">
        <v>3.3189267306900057</v>
      </c>
      <c r="G2612" s="20">
        <v>373.2623385468609</v>
      </c>
      <c r="H2612" s="20">
        <v>23102</v>
      </c>
      <c r="I2612" s="20">
        <v>4089</v>
      </c>
      <c r="J2612" s="20">
        <v>0</v>
      </c>
      <c r="K2612" s="20">
        <v>4089</v>
      </c>
      <c r="L2612" s="20">
        <v>19013</v>
      </c>
      <c r="M2612" s="23">
        <v>50.93736505541673</v>
      </c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</row>
    <row r="2613" spans="1:39" ht="12.75">
      <c r="A2613" s="18" t="s">
        <v>1978</v>
      </c>
      <c r="B2613" s="18" t="s">
        <v>2850</v>
      </c>
      <c r="C2613" s="20">
        <v>582.6800528032315</v>
      </c>
      <c r="D2613" s="20">
        <v>69.42438493077009</v>
      </c>
      <c r="E2613" s="20">
        <v>60.03324140258294</v>
      </c>
      <c r="F2613" s="20">
        <v>9.391143528187142</v>
      </c>
      <c r="G2613" s="20">
        <v>513.2556678724615</v>
      </c>
      <c r="H2613" s="20">
        <v>126638</v>
      </c>
      <c r="I2613" s="20">
        <v>89197</v>
      </c>
      <c r="J2613" s="20">
        <v>80426</v>
      </c>
      <c r="K2613" s="20">
        <v>8771</v>
      </c>
      <c r="L2613" s="20">
        <v>37441</v>
      </c>
      <c r="M2613" s="23">
        <v>72.9480497608527</v>
      </c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</row>
    <row r="2614" spans="1:39" ht="12.75">
      <c r="A2614" s="18" t="s">
        <v>1979</v>
      </c>
      <c r="B2614" s="18" t="s">
        <v>2235</v>
      </c>
      <c r="C2614" s="20">
        <v>570.5723583036711</v>
      </c>
      <c r="D2614" s="20">
        <v>42.38354659645798</v>
      </c>
      <c r="E2614" s="20">
        <v>25.282795358906377</v>
      </c>
      <c r="F2614" s="20">
        <v>17.100751237551606</v>
      </c>
      <c r="G2614" s="20">
        <v>528.1888117072131</v>
      </c>
      <c r="H2614" s="20">
        <v>88809</v>
      </c>
      <c r="I2614" s="20">
        <v>47442</v>
      </c>
      <c r="J2614" s="20">
        <v>27101</v>
      </c>
      <c r="K2614" s="20">
        <v>20341</v>
      </c>
      <c r="L2614" s="20">
        <v>41367</v>
      </c>
      <c r="M2614" s="23">
        <v>78.31858434542278</v>
      </c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</row>
    <row r="2615" spans="1:39" ht="12.75">
      <c r="A2615" s="18"/>
      <c r="B2615" s="18"/>
      <c r="C2615" s="20"/>
      <c r="D2615" s="20"/>
      <c r="E2615" s="20"/>
      <c r="F2615" s="20"/>
      <c r="G2615" s="20"/>
      <c r="H2615" s="20"/>
      <c r="I2615" s="20"/>
      <c r="J2615" s="20"/>
      <c r="K2615" s="20"/>
      <c r="L2615" s="20"/>
      <c r="M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</row>
    <row r="2616" spans="1:39" ht="12.75">
      <c r="A2616" s="21" t="s">
        <v>1980</v>
      </c>
      <c r="B2616" s="21" t="s">
        <v>4929</v>
      </c>
      <c r="C2616" s="22">
        <v>261796.6109904544</v>
      </c>
      <c r="D2616" s="22">
        <v>7125.115886413592</v>
      </c>
      <c r="E2616" s="22">
        <v>5486.3978485656135</v>
      </c>
      <c r="F2616" s="22">
        <v>1638.7180378479788</v>
      </c>
      <c r="G2616" s="22">
        <v>254671.49510404083</v>
      </c>
      <c r="H2616" s="22">
        <v>20851820</v>
      </c>
      <c r="I2616" s="22">
        <v>17204281</v>
      </c>
      <c r="J2616" s="22">
        <v>14795862</v>
      </c>
      <c r="K2616" s="22">
        <v>2408419</v>
      </c>
      <c r="L2616" s="22">
        <v>3647539</v>
      </c>
      <c r="M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21" t="s">
        <v>1980</v>
      </c>
      <c r="AC2616" s="21" t="s">
        <v>4929</v>
      </c>
      <c r="AD2616" s="22">
        <v>261796.6109904544</v>
      </c>
      <c r="AE2616" s="22">
        <v>7125.115886413592</v>
      </c>
      <c r="AF2616" s="22">
        <v>5486.3978485656135</v>
      </c>
      <c r="AG2616" s="22">
        <v>1638.7180378479788</v>
      </c>
      <c r="AH2616" s="22">
        <v>254671.49510404083</v>
      </c>
      <c r="AI2616" s="22">
        <v>20851820</v>
      </c>
      <c r="AJ2616" s="22">
        <v>17204281</v>
      </c>
      <c r="AK2616" s="22">
        <v>14795862</v>
      </c>
      <c r="AL2616" s="22">
        <v>2408419</v>
      </c>
      <c r="AM2616" s="22">
        <v>3647539</v>
      </c>
    </row>
    <row r="2617" spans="1:39" ht="12.75">
      <c r="A2617" s="18" t="s">
        <v>1981</v>
      </c>
      <c r="B2617" s="18" t="s">
        <v>2939</v>
      </c>
      <c r="C2617" s="20">
        <v>1070.791861599626</v>
      </c>
      <c r="D2617" s="20">
        <v>31.84576560631631</v>
      </c>
      <c r="E2617" s="20">
        <v>0</v>
      </c>
      <c r="F2617" s="20">
        <v>31.84576560631631</v>
      </c>
      <c r="G2617" s="20">
        <v>1038.9460959933097</v>
      </c>
      <c r="H2617" s="20">
        <v>55109</v>
      </c>
      <c r="I2617" s="20">
        <v>32348</v>
      </c>
      <c r="J2617" s="20">
        <v>0</v>
      </c>
      <c r="K2617" s="20">
        <v>32348</v>
      </c>
      <c r="L2617" s="20">
        <v>22761</v>
      </c>
      <c r="M2617" s="23">
        <v>21.907777590943052</v>
      </c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</row>
    <row r="2618" spans="1:39" ht="12.75">
      <c r="A2618" s="18" t="s">
        <v>1982</v>
      </c>
      <c r="B2618" s="18" t="s">
        <v>689</v>
      </c>
      <c r="C2618" s="20">
        <v>1500.6351395544311</v>
      </c>
      <c r="D2618" s="20">
        <v>6.157529769385477</v>
      </c>
      <c r="E2618" s="20">
        <v>0</v>
      </c>
      <c r="F2618" s="20">
        <v>6.157529769385477</v>
      </c>
      <c r="G2618" s="20">
        <v>1494.4776097850458</v>
      </c>
      <c r="H2618" s="20">
        <v>13004</v>
      </c>
      <c r="I2618" s="20">
        <v>10569</v>
      </c>
      <c r="J2618" s="20">
        <v>0</v>
      </c>
      <c r="K2618" s="20">
        <v>10569</v>
      </c>
      <c r="L2618" s="20">
        <v>2435</v>
      </c>
      <c r="M2618" s="23">
        <v>1.62933187092059</v>
      </c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</row>
    <row r="2619" spans="1:39" ht="12.75">
      <c r="A2619" s="18" t="s">
        <v>1983</v>
      </c>
      <c r="B2619" s="18" t="s">
        <v>690</v>
      </c>
      <c r="C2619" s="20">
        <v>801.5581320103954</v>
      </c>
      <c r="D2619" s="20">
        <v>36.05844571780696</v>
      </c>
      <c r="E2619" s="20">
        <v>0</v>
      </c>
      <c r="F2619" s="20">
        <v>36.05844571780696</v>
      </c>
      <c r="G2619" s="20">
        <v>765.4996862925884</v>
      </c>
      <c r="H2619" s="20">
        <v>80130</v>
      </c>
      <c r="I2619" s="20">
        <v>44355</v>
      </c>
      <c r="J2619" s="20">
        <v>0</v>
      </c>
      <c r="K2619" s="20">
        <v>44355</v>
      </c>
      <c r="L2619" s="20">
        <v>35775</v>
      </c>
      <c r="M2619" s="23">
        <v>46.73417983129796</v>
      </c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</row>
    <row r="2620" spans="1:39" ht="12.75">
      <c r="A2620" s="18" t="s">
        <v>1984</v>
      </c>
      <c r="B2620" s="18" t="s">
        <v>691</v>
      </c>
      <c r="C2620" s="20">
        <v>251.8591131327382</v>
      </c>
      <c r="D2620" s="20">
        <v>13.488921784730692</v>
      </c>
      <c r="E2620" s="20">
        <v>0</v>
      </c>
      <c r="F2620" s="20">
        <v>13.488921784730692</v>
      </c>
      <c r="G2620" s="20">
        <v>238.3701913480075</v>
      </c>
      <c r="H2620" s="20">
        <v>22497</v>
      </c>
      <c r="I2620" s="20">
        <v>14807</v>
      </c>
      <c r="J2620" s="20">
        <v>0</v>
      </c>
      <c r="K2620" s="20">
        <v>14807</v>
      </c>
      <c r="L2620" s="20">
        <v>7690</v>
      </c>
      <c r="M2620" s="23">
        <v>32.26074517334686</v>
      </c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</row>
    <row r="2621" spans="1:39" ht="12.75">
      <c r="A2621" s="18" t="s">
        <v>1985</v>
      </c>
      <c r="B2621" s="18" t="s">
        <v>692</v>
      </c>
      <c r="C2621" s="20">
        <v>909.696460955686</v>
      </c>
      <c r="D2621" s="20">
        <v>0.6829169036364191</v>
      </c>
      <c r="E2621" s="20">
        <v>0.6829169036364191</v>
      </c>
      <c r="F2621" s="20">
        <v>0</v>
      </c>
      <c r="G2621" s="20">
        <v>909.0135440520496</v>
      </c>
      <c r="H2621" s="20">
        <v>8854</v>
      </c>
      <c r="I2621" s="20">
        <v>986</v>
      </c>
      <c r="J2621" s="20">
        <v>986</v>
      </c>
      <c r="K2621" s="20">
        <v>0</v>
      </c>
      <c r="L2621" s="20">
        <v>7868</v>
      </c>
      <c r="M2621" s="23">
        <v>8.655536599517909</v>
      </c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</row>
    <row r="2622" spans="1:39" ht="12.75">
      <c r="A2622" s="18" t="s">
        <v>1986</v>
      </c>
      <c r="B2622" s="18" t="s">
        <v>5151</v>
      </c>
      <c r="C2622" s="20">
        <v>913.6303642519497</v>
      </c>
      <c r="D2622" s="20">
        <v>0</v>
      </c>
      <c r="E2622" s="20">
        <v>0</v>
      </c>
      <c r="F2622" s="20">
        <v>0</v>
      </c>
      <c r="G2622" s="20">
        <v>913.6303642519497</v>
      </c>
      <c r="H2622" s="20">
        <v>2148</v>
      </c>
      <c r="I2622" s="20">
        <v>0</v>
      </c>
      <c r="J2622" s="20">
        <v>0</v>
      </c>
      <c r="K2622" s="20">
        <v>0</v>
      </c>
      <c r="L2622" s="20">
        <v>2148</v>
      </c>
      <c r="M2622" s="23">
        <v>2.3510602143337382</v>
      </c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</row>
    <row r="2623" spans="1:39" ht="12.75">
      <c r="A2623" s="18" t="s">
        <v>1987</v>
      </c>
      <c r="B2623" s="18" t="s">
        <v>693</v>
      </c>
      <c r="C2623" s="20">
        <v>1232.1178748359553</v>
      </c>
      <c r="D2623" s="20">
        <v>8.969608412069068</v>
      </c>
      <c r="E2623" s="20">
        <v>0</v>
      </c>
      <c r="F2623" s="20">
        <v>8.969608412069068</v>
      </c>
      <c r="G2623" s="20">
        <v>1223.148266423886</v>
      </c>
      <c r="H2623" s="20">
        <v>38628</v>
      </c>
      <c r="I2623" s="20">
        <v>15149</v>
      </c>
      <c r="J2623" s="20">
        <v>0</v>
      </c>
      <c r="K2623" s="20">
        <v>15149</v>
      </c>
      <c r="L2623" s="20">
        <v>23479</v>
      </c>
      <c r="M2623" s="23">
        <v>19.19554697047927</v>
      </c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</row>
    <row r="2624" spans="1:39" ht="12.75">
      <c r="A2624" s="18" t="s">
        <v>1988</v>
      </c>
      <c r="B2624" s="18" t="s">
        <v>694</v>
      </c>
      <c r="C2624" s="20">
        <v>652.59198152273</v>
      </c>
      <c r="D2624" s="20">
        <v>6.545552053615589</v>
      </c>
      <c r="E2624" s="20">
        <v>0</v>
      </c>
      <c r="F2624" s="20">
        <v>6.545552053615589</v>
      </c>
      <c r="G2624" s="20">
        <v>646.0464294691144</v>
      </c>
      <c r="H2624" s="20">
        <v>23590</v>
      </c>
      <c r="I2624" s="20">
        <v>8654</v>
      </c>
      <c r="J2624" s="20">
        <v>0</v>
      </c>
      <c r="K2624" s="20">
        <v>8654</v>
      </c>
      <c r="L2624" s="20">
        <v>14936</v>
      </c>
      <c r="M2624" s="23">
        <v>23.119081413813536</v>
      </c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</row>
    <row r="2625" spans="1:39" ht="12.75">
      <c r="A2625" s="18" t="s">
        <v>1989</v>
      </c>
      <c r="B2625" s="18" t="s">
        <v>695</v>
      </c>
      <c r="C2625" s="20">
        <v>826.6898539880224</v>
      </c>
      <c r="D2625" s="20">
        <v>1.8883746017846381</v>
      </c>
      <c r="E2625" s="20">
        <v>0</v>
      </c>
      <c r="F2625" s="20">
        <v>1.8883746017846381</v>
      </c>
      <c r="G2625" s="20">
        <v>824.8014793862377</v>
      </c>
      <c r="H2625" s="20">
        <v>6594</v>
      </c>
      <c r="I2625" s="20">
        <v>4383</v>
      </c>
      <c r="J2625" s="20">
        <v>0</v>
      </c>
      <c r="K2625" s="20">
        <v>4383</v>
      </c>
      <c r="L2625" s="20">
        <v>2211</v>
      </c>
      <c r="M2625" s="23">
        <v>2.680645046424115</v>
      </c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</row>
    <row r="2626" spans="1:39" ht="12.75">
      <c r="A2626" s="18" t="s">
        <v>1990</v>
      </c>
      <c r="B2626" s="18" t="s">
        <v>696</v>
      </c>
      <c r="C2626" s="20">
        <v>791.7249988706533</v>
      </c>
      <c r="D2626" s="20">
        <v>0</v>
      </c>
      <c r="E2626" s="20">
        <v>0</v>
      </c>
      <c r="F2626" s="20">
        <v>0</v>
      </c>
      <c r="G2626" s="20">
        <v>791.7249988706533</v>
      </c>
      <c r="H2626" s="20">
        <v>17645</v>
      </c>
      <c r="I2626" s="20">
        <v>0</v>
      </c>
      <c r="J2626" s="20">
        <v>0</v>
      </c>
      <c r="K2626" s="20">
        <v>0</v>
      </c>
      <c r="L2626" s="20">
        <v>17645</v>
      </c>
      <c r="M2626" s="23">
        <v>22.286778900716158</v>
      </c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</row>
    <row r="2627" spans="1:39" ht="12.75">
      <c r="A2627" s="18" t="s">
        <v>1991</v>
      </c>
      <c r="B2627" s="18" t="s">
        <v>697</v>
      </c>
      <c r="C2627" s="20">
        <v>888.3481700529693</v>
      </c>
      <c r="D2627" s="20">
        <v>14.623280449020518</v>
      </c>
      <c r="E2627" s="20">
        <v>0</v>
      </c>
      <c r="F2627" s="20">
        <v>14.623280449020518</v>
      </c>
      <c r="G2627" s="20">
        <v>873.7248896039488</v>
      </c>
      <c r="H2627" s="20">
        <v>57733</v>
      </c>
      <c r="I2627" s="20">
        <v>18616</v>
      </c>
      <c r="J2627" s="20">
        <v>0</v>
      </c>
      <c r="K2627" s="20">
        <v>18616</v>
      </c>
      <c r="L2627" s="20">
        <v>39117</v>
      </c>
      <c r="M2627" s="23">
        <v>44.77038535291282</v>
      </c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</row>
    <row r="2628" spans="1:39" ht="12.75">
      <c r="A2628" s="18" t="s">
        <v>1992</v>
      </c>
      <c r="B2628" s="18" t="s">
        <v>698</v>
      </c>
      <c r="C2628" s="20">
        <v>870.7714291119705</v>
      </c>
      <c r="D2628" s="20">
        <v>1.3329522512223007</v>
      </c>
      <c r="E2628" s="20">
        <v>0</v>
      </c>
      <c r="F2628" s="20">
        <v>1.3329522512223007</v>
      </c>
      <c r="G2628" s="20">
        <v>869.4384768607483</v>
      </c>
      <c r="H2628" s="20">
        <v>4093</v>
      </c>
      <c r="I2628" s="20">
        <v>2651</v>
      </c>
      <c r="J2628" s="20">
        <v>0</v>
      </c>
      <c r="K2628" s="20">
        <v>2651</v>
      </c>
      <c r="L2628" s="20">
        <v>1442</v>
      </c>
      <c r="M2628" s="23">
        <v>1.6585417351283784</v>
      </c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</row>
    <row r="2629" spans="1:39" ht="12.75">
      <c r="A2629" s="18" t="s">
        <v>1993</v>
      </c>
      <c r="B2629" s="18" t="s">
        <v>699</v>
      </c>
      <c r="C2629" s="20">
        <v>880.1416212321809</v>
      </c>
      <c r="D2629" s="20">
        <v>10.518494065427976</v>
      </c>
      <c r="E2629" s="20">
        <v>0</v>
      </c>
      <c r="F2629" s="20">
        <v>10.518494065427976</v>
      </c>
      <c r="G2629" s="20">
        <v>869.623127166753</v>
      </c>
      <c r="H2629" s="20">
        <v>32359</v>
      </c>
      <c r="I2629" s="20">
        <v>22446</v>
      </c>
      <c r="J2629" s="20">
        <v>0</v>
      </c>
      <c r="K2629" s="20">
        <v>22446</v>
      </c>
      <c r="L2629" s="20">
        <v>9913</v>
      </c>
      <c r="M2629" s="23">
        <v>11.399190856729769</v>
      </c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</row>
    <row r="2630" spans="1:39" ht="12.75">
      <c r="A2630" s="18" t="s">
        <v>1994</v>
      </c>
      <c r="B2630" s="18" t="s">
        <v>2241</v>
      </c>
      <c r="C2630" s="20">
        <v>1059.7167791573181</v>
      </c>
      <c r="D2630" s="20">
        <v>85.55272311546788</v>
      </c>
      <c r="E2630" s="20">
        <v>85.20065189365377</v>
      </c>
      <c r="F2630" s="20">
        <v>0.352071221814113</v>
      </c>
      <c r="G2630" s="20">
        <v>974.1640560418504</v>
      </c>
      <c r="H2630" s="20">
        <v>237974</v>
      </c>
      <c r="I2630" s="20">
        <v>194228</v>
      </c>
      <c r="J2630" s="20">
        <v>193419</v>
      </c>
      <c r="K2630" s="20">
        <v>809</v>
      </c>
      <c r="L2630" s="20">
        <v>43746</v>
      </c>
      <c r="M2630" s="23">
        <v>44.906193909212206</v>
      </c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</row>
    <row r="2631" spans="1:39" ht="12.75">
      <c r="A2631" s="18" t="s">
        <v>1995</v>
      </c>
      <c r="B2631" s="18" t="s">
        <v>700</v>
      </c>
      <c r="C2631" s="20">
        <v>1246.8218736498516</v>
      </c>
      <c r="D2631" s="20">
        <v>398.9257982550532</v>
      </c>
      <c r="E2631" s="20">
        <v>394.912918683564</v>
      </c>
      <c r="F2631" s="20">
        <v>4.012879571489189</v>
      </c>
      <c r="G2631" s="20">
        <v>847.8960753947983</v>
      </c>
      <c r="H2631" s="20">
        <v>1392931</v>
      </c>
      <c r="I2631" s="20">
        <v>1309415</v>
      </c>
      <c r="J2631" s="20">
        <v>1305612</v>
      </c>
      <c r="K2631" s="20">
        <v>3803</v>
      </c>
      <c r="L2631" s="20">
        <v>83516</v>
      </c>
      <c r="M2631" s="23">
        <v>98.49792023286956</v>
      </c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</row>
    <row r="2632" spans="1:39" ht="12.75">
      <c r="A2632" s="18" t="s">
        <v>1996</v>
      </c>
      <c r="B2632" s="18" t="s">
        <v>701</v>
      </c>
      <c r="C2632" s="20">
        <v>711.2416064444961</v>
      </c>
      <c r="D2632" s="20">
        <v>0</v>
      </c>
      <c r="E2632" s="20">
        <v>0</v>
      </c>
      <c r="F2632" s="20">
        <v>0</v>
      </c>
      <c r="G2632" s="20">
        <v>711.2416064444961</v>
      </c>
      <c r="H2632" s="20">
        <v>8418</v>
      </c>
      <c r="I2632" s="20">
        <v>0</v>
      </c>
      <c r="J2632" s="20">
        <v>0</v>
      </c>
      <c r="K2632" s="20">
        <v>0</v>
      </c>
      <c r="L2632" s="20">
        <v>8418</v>
      </c>
      <c r="M2632" s="23">
        <v>11.835640552697226</v>
      </c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</row>
    <row r="2633" spans="1:39" ht="12.75">
      <c r="A2633" s="18" t="s">
        <v>1997</v>
      </c>
      <c r="B2633" s="18" t="s">
        <v>702</v>
      </c>
      <c r="C2633" s="20">
        <v>898.7936334190864</v>
      </c>
      <c r="D2633" s="20">
        <v>0</v>
      </c>
      <c r="E2633" s="20">
        <v>0</v>
      </c>
      <c r="F2633" s="20">
        <v>0</v>
      </c>
      <c r="G2633" s="20">
        <v>898.7936334190864</v>
      </c>
      <c r="H2633" s="20">
        <v>729</v>
      </c>
      <c r="I2633" s="20">
        <v>0</v>
      </c>
      <c r="J2633" s="20">
        <v>0</v>
      </c>
      <c r="K2633" s="20">
        <v>0</v>
      </c>
      <c r="L2633" s="20">
        <v>729</v>
      </c>
      <c r="M2633" s="23">
        <v>0.8110871871964901</v>
      </c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</row>
    <row r="2634" spans="1:39" ht="12.75">
      <c r="A2634" s="18" t="s">
        <v>1998</v>
      </c>
      <c r="B2634" s="18" t="s">
        <v>703</v>
      </c>
      <c r="C2634" s="20">
        <v>989.1733541364783</v>
      </c>
      <c r="D2634" s="20">
        <v>2.1776456538685625</v>
      </c>
      <c r="E2634" s="20">
        <v>0</v>
      </c>
      <c r="F2634" s="20">
        <v>2.1776456538685625</v>
      </c>
      <c r="G2634" s="20">
        <v>986.9957084826098</v>
      </c>
      <c r="H2634" s="20">
        <v>17204</v>
      </c>
      <c r="I2634" s="20">
        <v>3539</v>
      </c>
      <c r="J2634" s="20">
        <v>0</v>
      </c>
      <c r="K2634" s="20">
        <v>3539</v>
      </c>
      <c r="L2634" s="20">
        <v>13665</v>
      </c>
      <c r="M2634" s="23">
        <v>13.845045001267874</v>
      </c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</row>
    <row r="2635" spans="1:39" ht="12.75">
      <c r="A2635" s="18" t="s">
        <v>1999</v>
      </c>
      <c r="B2635" s="18" t="s">
        <v>704</v>
      </c>
      <c r="C2635" s="20">
        <v>887.8665216469697</v>
      </c>
      <c r="D2635" s="20">
        <v>53.4810688677537</v>
      </c>
      <c r="E2635" s="20">
        <v>41.638216396723855</v>
      </c>
      <c r="F2635" s="20">
        <v>11.842852471029845</v>
      </c>
      <c r="G2635" s="20">
        <v>834.385452779216</v>
      </c>
      <c r="H2635" s="20">
        <v>89306</v>
      </c>
      <c r="I2635" s="20">
        <v>59897</v>
      </c>
      <c r="J2635" s="20">
        <v>48767</v>
      </c>
      <c r="K2635" s="20">
        <v>11130</v>
      </c>
      <c r="L2635" s="20">
        <v>29409</v>
      </c>
      <c r="M2635" s="23">
        <v>35.246300018825735</v>
      </c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</row>
    <row r="2636" spans="1:39" ht="12.75">
      <c r="A2636" s="18" t="s">
        <v>2000</v>
      </c>
      <c r="B2636" s="18" t="s">
        <v>705</v>
      </c>
      <c r="C2636" s="20">
        <v>1386.3990180668443</v>
      </c>
      <c r="D2636" s="20">
        <v>109.50064807124961</v>
      </c>
      <c r="E2636" s="20">
        <v>98.20237236162414</v>
      </c>
      <c r="F2636" s="20">
        <v>11.29827570962547</v>
      </c>
      <c r="G2636" s="20">
        <v>1276.8983699955945</v>
      </c>
      <c r="H2636" s="20">
        <v>241767</v>
      </c>
      <c r="I2636" s="20">
        <v>172233</v>
      </c>
      <c r="J2636" s="20">
        <v>160180</v>
      </c>
      <c r="K2636" s="20">
        <v>12053</v>
      </c>
      <c r="L2636" s="20">
        <v>69534</v>
      </c>
      <c r="M2636" s="23">
        <v>54.45539099579233</v>
      </c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</row>
    <row r="2637" spans="1:39" ht="12.75">
      <c r="A2637" s="18" t="s">
        <v>2001</v>
      </c>
      <c r="B2637" s="18" t="s">
        <v>706</v>
      </c>
      <c r="C2637" s="20">
        <v>585.778722567976</v>
      </c>
      <c r="D2637" s="20">
        <v>49.14640425669104</v>
      </c>
      <c r="E2637" s="20">
        <v>49.14640425669104</v>
      </c>
      <c r="F2637" s="20">
        <v>0</v>
      </c>
      <c r="G2637" s="20">
        <v>536.632318311285</v>
      </c>
      <c r="H2637" s="20">
        <v>152415</v>
      </c>
      <c r="I2637" s="20">
        <v>132500</v>
      </c>
      <c r="J2637" s="20">
        <v>132500</v>
      </c>
      <c r="K2637" s="20">
        <v>0</v>
      </c>
      <c r="L2637" s="20">
        <v>19915</v>
      </c>
      <c r="M2637" s="23">
        <v>37.11107087748651</v>
      </c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</row>
    <row r="2638" spans="1:39" ht="12.75">
      <c r="A2638" s="18" t="s">
        <v>4694</v>
      </c>
      <c r="B2638" s="18" t="s">
        <v>707</v>
      </c>
      <c r="C2638" s="20">
        <v>6192.593254885245</v>
      </c>
      <c r="D2638" s="20">
        <v>3.950082104469008</v>
      </c>
      <c r="E2638" s="20">
        <v>0</v>
      </c>
      <c r="F2638" s="20">
        <v>3.950082104469008</v>
      </c>
      <c r="G2638" s="20">
        <v>6188.643172780776</v>
      </c>
      <c r="H2638" s="20">
        <v>8866</v>
      </c>
      <c r="I2638" s="20">
        <v>5906</v>
      </c>
      <c r="J2638" s="20">
        <v>0</v>
      </c>
      <c r="K2638" s="20">
        <v>5906</v>
      </c>
      <c r="L2638" s="20">
        <v>2960</v>
      </c>
      <c r="M2638" s="23">
        <v>0.4782954708099558</v>
      </c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</row>
    <row r="2639" spans="1:39" ht="12.75">
      <c r="A2639" s="18" t="s">
        <v>4695</v>
      </c>
      <c r="B2639" s="18" t="s">
        <v>708</v>
      </c>
      <c r="C2639" s="20">
        <v>900.2525196014043</v>
      </c>
      <c r="D2639" s="20">
        <v>0</v>
      </c>
      <c r="E2639" s="20">
        <v>0</v>
      </c>
      <c r="F2639" s="20">
        <v>0</v>
      </c>
      <c r="G2639" s="20">
        <v>900.2525196014043</v>
      </c>
      <c r="H2639" s="20">
        <v>1790</v>
      </c>
      <c r="I2639" s="20">
        <v>0</v>
      </c>
      <c r="J2639" s="20">
        <v>0</v>
      </c>
      <c r="K2639" s="20">
        <v>0</v>
      </c>
      <c r="L2639" s="20">
        <v>1790</v>
      </c>
      <c r="M2639" s="23">
        <v>1.9883310082737011</v>
      </c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</row>
    <row r="2640" spans="1:39" ht="12.75">
      <c r="A2640" s="18" t="s">
        <v>4696</v>
      </c>
      <c r="B2640" s="18" t="s">
        <v>808</v>
      </c>
      <c r="C2640" s="20">
        <v>943.2761447617812</v>
      </c>
      <c r="D2640" s="20">
        <v>5.093953535781757</v>
      </c>
      <c r="E2640" s="20">
        <v>0</v>
      </c>
      <c r="F2640" s="20">
        <v>5.093953535781757</v>
      </c>
      <c r="G2640" s="20">
        <v>938.1821912259994</v>
      </c>
      <c r="H2640" s="20">
        <v>7976</v>
      </c>
      <c r="I2640" s="20">
        <v>5874</v>
      </c>
      <c r="J2640" s="20">
        <v>0</v>
      </c>
      <c r="K2640" s="20">
        <v>5874</v>
      </c>
      <c r="L2640" s="20">
        <v>2102</v>
      </c>
      <c r="M2640" s="23">
        <v>2.240502985089863</v>
      </c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</row>
    <row r="2641" spans="1:39" ht="12.75">
      <c r="A2641" s="18" t="s">
        <v>4697</v>
      </c>
      <c r="B2641" s="18" t="s">
        <v>4866</v>
      </c>
      <c r="C2641" s="20">
        <v>943.8509968945862</v>
      </c>
      <c r="D2641" s="20">
        <v>14.5678335810174</v>
      </c>
      <c r="E2641" s="20">
        <v>0</v>
      </c>
      <c r="F2641" s="20">
        <v>14.5678335810174</v>
      </c>
      <c r="G2641" s="20">
        <v>929.2831633135688</v>
      </c>
      <c r="H2641" s="20">
        <v>37674</v>
      </c>
      <c r="I2641" s="20">
        <v>22044</v>
      </c>
      <c r="J2641" s="20">
        <v>0</v>
      </c>
      <c r="K2641" s="20">
        <v>22044</v>
      </c>
      <c r="L2641" s="20">
        <v>15630</v>
      </c>
      <c r="M2641" s="23">
        <v>16.819415886399693</v>
      </c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</row>
    <row r="2642" spans="1:39" ht="12.75">
      <c r="A2642" s="18" t="s">
        <v>4698</v>
      </c>
      <c r="B2642" s="18" t="s">
        <v>709</v>
      </c>
      <c r="C2642" s="20">
        <v>665.5429925872387</v>
      </c>
      <c r="D2642" s="20">
        <v>1.6515453902771167</v>
      </c>
      <c r="E2642" s="20">
        <v>0</v>
      </c>
      <c r="F2642" s="20">
        <v>1.6515453902771167</v>
      </c>
      <c r="G2642" s="20">
        <v>663.8914471969615</v>
      </c>
      <c r="H2642" s="20">
        <v>16470</v>
      </c>
      <c r="I2642" s="20">
        <v>2848</v>
      </c>
      <c r="J2642" s="20">
        <v>0</v>
      </c>
      <c r="K2642" s="20">
        <v>2848</v>
      </c>
      <c r="L2642" s="20">
        <v>13622</v>
      </c>
      <c r="M2642" s="23">
        <v>20.518414655760225</v>
      </c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</row>
    <row r="2643" spans="1:39" ht="12.75">
      <c r="A2643" s="18" t="s">
        <v>4699</v>
      </c>
      <c r="B2643" s="18" t="s">
        <v>710</v>
      </c>
      <c r="C2643" s="20">
        <v>996.0332626381615</v>
      </c>
      <c r="D2643" s="20">
        <v>15.951603344101702</v>
      </c>
      <c r="E2643" s="20">
        <v>0</v>
      </c>
      <c r="F2643" s="20">
        <v>15.951603344101702</v>
      </c>
      <c r="G2643" s="20">
        <v>980.0816592940598</v>
      </c>
      <c r="H2643" s="20">
        <v>34147</v>
      </c>
      <c r="I2643" s="20">
        <v>15458</v>
      </c>
      <c r="J2643" s="20">
        <v>0</v>
      </c>
      <c r="K2643" s="20">
        <v>15458</v>
      </c>
      <c r="L2643" s="20">
        <v>18689</v>
      </c>
      <c r="M2643" s="23">
        <v>19.068819238451464</v>
      </c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</row>
    <row r="2644" spans="1:39" ht="12.75">
      <c r="A2644" s="18" t="s">
        <v>4700</v>
      </c>
      <c r="B2644" s="18" t="s">
        <v>2248</v>
      </c>
      <c r="C2644" s="20">
        <v>545.7251965545853</v>
      </c>
      <c r="D2644" s="20">
        <v>12.1678911873507</v>
      </c>
      <c r="E2644" s="20">
        <v>0</v>
      </c>
      <c r="F2644" s="20">
        <v>12.1678911873507</v>
      </c>
      <c r="G2644" s="20">
        <v>533.5573053672346</v>
      </c>
      <c r="H2644" s="20">
        <v>32194</v>
      </c>
      <c r="I2644" s="20">
        <v>17350</v>
      </c>
      <c r="J2644" s="20">
        <v>0</v>
      </c>
      <c r="K2644" s="20">
        <v>17350</v>
      </c>
      <c r="L2644" s="20">
        <v>14844</v>
      </c>
      <c r="M2644" s="23">
        <v>27.820816715803815</v>
      </c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</row>
    <row r="2645" spans="1:39" ht="12.75">
      <c r="A2645" s="18" t="s">
        <v>4701</v>
      </c>
      <c r="B2645" s="18" t="s">
        <v>1355</v>
      </c>
      <c r="C2645" s="20">
        <v>512.3133425457135</v>
      </c>
      <c r="D2645" s="20">
        <v>4.889488890510515</v>
      </c>
      <c r="E2645" s="20">
        <v>0</v>
      </c>
      <c r="F2645" s="20">
        <v>4.889488890510515</v>
      </c>
      <c r="G2645" s="20">
        <v>507.42385365520295</v>
      </c>
      <c r="H2645" s="20">
        <v>20647</v>
      </c>
      <c r="I2645" s="20">
        <v>12076</v>
      </c>
      <c r="J2645" s="20">
        <v>0</v>
      </c>
      <c r="K2645" s="20">
        <v>12076</v>
      </c>
      <c r="L2645" s="20">
        <v>8571</v>
      </c>
      <c r="M2645" s="23">
        <v>16.89120434181251</v>
      </c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</row>
    <row r="2646" spans="1:39" ht="12.75">
      <c r="A2646" s="18" t="s">
        <v>4702</v>
      </c>
      <c r="B2646" s="18" t="s">
        <v>711</v>
      </c>
      <c r="C2646" s="20">
        <v>898.6165785004052</v>
      </c>
      <c r="D2646" s="20">
        <v>2.450695426589956</v>
      </c>
      <c r="E2646" s="20">
        <v>0</v>
      </c>
      <c r="F2646" s="20">
        <v>2.450695426589956</v>
      </c>
      <c r="G2646" s="20">
        <v>896.1658830738153</v>
      </c>
      <c r="H2646" s="20">
        <v>12905</v>
      </c>
      <c r="I2646" s="20">
        <v>3515</v>
      </c>
      <c r="J2646" s="20">
        <v>0</v>
      </c>
      <c r="K2646" s="20">
        <v>3515</v>
      </c>
      <c r="L2646" s="20">
        <v>9390</v>
      </c>
      <c r="M2646" s="23">
        <v>10.477970850433017</v>
      </c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</row>
    <row r="2647" spans="1:39" ht="12.75">
      <c r="A2647" s="18" t="s">
        <v>4703</v>
      </c>
      <c r="B2647" s="18" t="s">
        <v>5157</v>
      </c>
      <c r="C2647" s="20">
        <v>905.7549483724473</v>
      </c>
      <c r="D2647" s="20">
        <v>125.2231840008834</v>
      </c>
      <c r="E2647" s="20">
        <v>116.4616124445124</v>
      </c>
      <c r="F2647" s="20">
        <v>8.761571556371003</v>
      </c>
      <c r="G2647" s="20">
        <v>780.5317643715639</v>
      </c>
      <c r="H2647" s="20">
        <v>335227</v>
      </c>
      <c r="I2647" s="20">
        <v>292090</v>
      </c>
      <c r="J2647" s="20">
        <v>276546</v>
      </c>
      <c r="K2647" s="20">
        <v>15544</v>
      </c>
      <c r="L2647" s="20">
        <v>43137</v>
      </c>
      <c r="M2647" s="23">
        <v>55.266168488006706</v>
      </c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</row>
    <row r="2648" spans="1:39" ht="12.75">
      <c r="A2648" s="18" t="s">
        <v>4704</v>
      </c>
      <c r="B2648" s="18" t="s">
        <v>712</v>
      </c>
      <c r="C2648" s="20">
        <v>197.51054114818072</v>
      </c>
      <c r="D2648" s="20">
        <v>4.735596968794896</v>
      </c>
      <c r="E2648" s="20">
        <v>0</v>
      </c>
      <c r="F2648" s="20">
        <v>4.735596968794896</v>
      </c>
      <c r="G2648" s="20">
        <v>192.7749441793858</v>
      </c>
      <c r="H2648" s="20">
        <v>11549</v>
      </c>
      <c r="I2648" s="20">
        <v>4563</v>
      </c>
      <c r="J2648" s="20">
        <v>0</v>
      </c>
      <c r="K2648" s="20">
        <v>4563</v>
      </c>
      <c r="L2648" s="20">
        <v>6986</v>
      </c>
      <c r="M2648" s="23">
        <v>36.239149386028146</v>
      </c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</row>
    <row r="2649" spans="1:39" ht="12.75">
      <c r="A2649" s="18" t="s">
        <v>4705</v>
      </c>
      <c r="B2649" s="18" t="s">
        <v>713</v>
      </c>
      <c r="C2649" s="20">
        <v>923.1890472290852</v>
      </c>
      <c r="D2649" s="20">
        <v>0.31794526085591734</v>
      </c>
      <c r="E2649" s="20">
        <v>0</v>
      </c>
      <c r="F2649" s="20">
        <v>0.31794526085591734</v>
      </c>
      <c r="G2649" s="20">
        <v>922.8711019682293</v>
      </c>
      <c r="H2649" s="20">
        <v>6516</v>
      </c>
      <c r="I2649" s="20">
        <v>225</v>
      </c>
      <c r="J2649" s="20">
        <v>0</v>
      </c>
      <c r="K2649" s="20">
        <v>225</v>
      </c>
      <c r="L2649" s="20">
        <v>6291</v>
      </c>
      <c r="M2649" s="23">
        <v>6.816769954745613</v>
      </c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</row>
    <row r="2650" spans="1:39" ht="12.75">
      <c r="A2650" s="18" t="s">
        <v>4706</v>
      </c>
      <c r="B2650" s="18" t="s">
        <v>4868</v>
      </c>
      <c r="C2650" s="20">
        <v>937.3510048096655</v>
      </c>
      <c r="D2650" s="20">
        <v>5.8633826423469095</v>
      </c>
      <c r="E2650" s="20">
        <v>0</v>
      </c>
      <c r="F2650" s="20">
        <v>5.8633826423469095</v>
      </c>
      <c r="G2650" s="20">
        <v>931.4876221673186</v>
      </c>
      <c r="H2650" s="20">
        <v>30438</v>
      </c>
      <c r="I2650" s="20">
        <v>5705</v>
      </c>
      <c r="J2650" s="20">
        <v>0</v>
      </c>
      <c r="K2650" s="20">
        <v>5705</v>
      </c>
      <c r="L2650" s="20">
        <v>24733</v>
      </c>
      <c r="M2650" s="23">
        <v>26.5521510016988</v>
      </c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</row>
    <row r="2651" spans="1:39" ht="12.75">
      <c r="A2651" s="18" t="s">
        <v>4707</v>
      </c>
      <c r="B2651" s="18" t="s">
        <v>714</v>
      </c>
      <c r="C2651" s="20">
        <v>898.3122749752606</v>
      </c>
      <c r="D2651" s="20">
        <v>1.5175855687640856</v>
      </c>
      <c r="E2651" s="20">
        <v>0</v>
      </c>
      <c r="F2651" s="20">
        <v>1.5175855687640856</v>
      </c>
      <c r="G2651" s="20">
        <v>896.7946894064964</v>
      </c>
      <c r="H2651" s="20">
        <v>8285</v>
      </c>
      <c r="I2651" s="20">
        <v>4259</v>
      </c>
      <c r="J2651" s="20">
        <v>0</v>
      </c>
      <c r="K2651" s="20">
        <v>4259</v>
      </c>
      <c r="L2651" s="20">
        <v>4026</v>
      </c>
      <c r="M2651" s="23">
        <v>4.489321856560534</v>
      </c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</row>
    <row r="2652" spans="1:39" ht="12.75">
      <c r="A2652" s="18" t="s">
        <v>4708</v>
      </c>
      <c r="B2652" s="18" t="s">
        <v>1356</v>
      </c>
      <c r="C2652" s="20">
        <v>599.3127344359618</v>
      </c>
      <c r="D2652" s="20">
        <v>7.032983872929386</v>
      </c>
      <c r="E2652" s="20">
        <v>2.212956560114255</v>
      </c>
      <c r="F2652" s="20">
        <v>4.820027312815131</v>
      </c>
      <c r="G2652" s="20">
        <v>592.2797505630324</v>
      </c>
      <c r="H2652" s="20">
        <v>26031</v>
      </c>
      <c r="I2652" s="20">
        <v>9288</v>
      </c>
      <c r="J2652" s="20">
        <v>3603</v>
      </c>
      <c r="K2652" s="20">
        <v>5685</v>
      </c>
      <c r="L2652" s="20">
        <v>16743</v>
      </c>
      <c r="M2652" s="23">
        <v>28.26873615733745</v>
      </c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</row>
    <row r="2653" spans="1:39" ht="12.75">
      <c r="A2653" s="18" t="s">
        <v>129</v>
      </c>
      <c r="B2653" s="18" t="s">
        <v>1357</v>
      </c>
      <c r="C2653" s="20">
        <v>1052.2132720049822</v>
      </c>
      <c r="D2653" s="20">
        <v>13.645378964344692</v>
      </c>
      <c r="E2653" s="20">
        <v>0</v>
      </c>
      <c r="F2653" s="20">
        <v>13.645378964344692</v>
      </c>
      <c r="G2653" s="20">
        <v>1038.5678930406375</v>
      </c>
      <c r="H2653" s="20">
        <v>46659</v>
      </c>
      <c r="I2653" s="20">
        <v>18302</v>
      </c>
      <c r="J2653" s="20">
        <v>0</v>
      </c>
      <c r="K2653" s="20">
        <v>18302</v>
      </c>
      <c r="L2653" s="20">
        <v>28357</v>
      </c>
      <c r="M2653" s="23">
        <v>27.303944393060913</v>
      </c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</row>
    <row r="2654" spans="1:39" ht="12.75">
      <c r="A2654" s="18" t="s">
        <v>130</v>
      </c>
      <c r="B2654" s="18" t="s">
        <v>715</v>
      </c>
      <c r="C2654" s="20">
        <v>710.3372341160767</v>
      </c>
      <c r="D2654" s="20">
        <v>3.3009714698070614</v>
      </c>
      <c r="E2654" s="20">
        <v>0</v>
      </c>
      <c r="F2654" s="20">
        <v>3.3009714698070614</v>
      </c>
      <c r="G2654" s="20">
        <v>707.0362626462697</v>
      </c>
      <c r="H2654" s="20">
        <v>7688</v>
      </c>
      <c r="I2654" s="20">
        <v>5077</v>
      </c>
      <c r="J2654" s="20">
        <v>0</v>
      </c>
      <c r="K2654" s="20">
        <v>5077</v>
      </c>
      <c r="L2654" s="20">
        <v>2611</v>
      </c>
      <c r="M2654" s="23">
        <v>3.6928798959018647</v>
      </c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</row>
    <row r="2655" spans="1:39" ht="12.75">
      <c r="A2655" s="18" t="s">
        <v>131</v>
      </c>
      <c r="B2655" s="18" t="s">
        <v>1361</v>
      </c>
      <c r="C2655" s="20">
        <v>1097.815326914011</v>
      </c>
      <c r="D2655" s="20">
        <v>2.462434840557484</v>
      </c>
      <c r="E2655" s="20">
        <v>0</v>
      </c>
      <c r="F2655" s="20">
        <v>2.462434840557484</v>
      </c>
      <c r="G2655" s="20">
        <v>1095.3528920734534</v>
      </c>
      <c r="H2655" s="20">
        <v>11006</v>
      </c>
      <c r="I2655" s="20">
        <v>2947</v>
      </c>
      <c r="J2655" s="20">
        <v>0</v>
      </c>
      <c r="K2655" s="20">
        <v>2947</v>
      </c>
      <c r="L2655" s="20">
        <v>8059</v>
      </c>
      <c r="M2655" s="23">
        <v>7.357446224243475</v>
      </c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</row>
    <row r="2656" spans="1:39" ht="12.75">
      <c r="A2656" s="18" t="s">
        <v>132</v>
      </c>
      <c r="B2656" s="18" t="s">
        <v>716</v>
      </c>
      <c r="C2656" s="20">
        <v>775.2185063820635</v>
      </c>
      <c r="D2656" s="20">
        <v>0</v>
      </c>
      <c r="E2656" s="20">
        <v>0</v>
      </c>
      <c r="F2656" s="20">
        <v>0</v>
      </c>
      <c r="G2656" s="20">
        <v>775.2185063820635</v>
      </c>
      <c r="H2656" s="20">
        <v>3730</v>
      </c>
      <c r="I2656" s="20">
        <v>0</v>
      </c>
      <c r="J2656" s="20">
        <v>0</v>
      </c>
      <c r="K2656" s="20">
        <v>0</v>
      </c>
      <c r="L2656" s="20">
        <v>3730</v>
      </c>
      <c r="M2656" s="23">
        <v>4.8115466404535026</v>
      </c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</row>
    <row r="2657" spans="1:39" ht="12.75">
      <c r="A2657" s="18" t="s">
        <v>133</v>
      </c>
      <c r="B2657" s="18" t="s">
        <v>717</v>
      </c>
      <c r="C2657" s="20">
        <v>898.8071075867773</v>
      </c>
      <c r="D2657" s="20">
        <v>0</v>
      </c>
      <c r="E2657" s="20">
        <v>0</v>
      </c>
      <c r="F2657" s="20">
        <v>0</v>
      </c>
      <c r="G2657" s="20">
        <v>898.8071075867773</v>
      </c>
      <c r="H2657" s="20">
        <v>3864</v>
      </c>
      <c r="I2657" s="20">
        <v>0</v>
      </c>
      <c r="J2657" s="20">
        <v>0</v>
      </c>
      <c r="K2657" s="20">
        <v>0</v>
      </c>
      <c r="L2657" s="20">
        <v>3864</v>
      </c>
      <c r="M2657" s="23">
        <v>4.299031424411541</v>
      </c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</row>
    <row r="2658" spans="1:39" ht="12.75">
      <c r="A2658" s="18" t="s">
        <v>134</v>
      </c>
      <c r="B2658" s="18" t="s">
        <v>718</v>
      </c>
      <c r="C2658" s="20">
        <v>1260.2009179175388</v>
      </c>
      <c r="D2658" s="20">
        <v>2.4966125391072485</v>
      </c>
      <c r="E2658" s="20">
        <v>0</v>
      </c>
      <c r="F2658" s="20">
        <v>2.4966125391072485</v>
      </c>
      <c r="G2658" s="20">
        <v>1257.7043053784316</v>
      </c>
      <c r="H2658" s="20">
        <v>9235</v>
      </c>
      <c r="I2658" s="20">
        <v>4706</v>
      </c>
      <c r="J2658" s="20">
        <v>0</v>
      </c>
      <c r="K2658" s="20">
        <v>4706</v>
      </c>
      <c r="L2658" s="20">
        <v>4529</v>
      </c>
      <c r="M2658" s="23">
        <v>3.6010054037600403</v>
      </c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</row>
    <row r="2659" spans="1:39" ht="12.75">
      <c r="A2659" s="18" t="s">
        <v>135</v>
      </c>
      <c r="B2659" s="18" t="s">
        <v>719</v>
      </c>
      <c r="C2659" s="20">
        <v>847.5554582579953</v>
      </c>
      <c r="D2659" s="20">
        <v>162.87350081641148</v>
      </c>
      <c r="E2659" s="20">
        <v>158.72844830082553</v>
      </c>
      <c r="F2659" s="20">
        <v>4.14505251558595</v>
      </c>
      <c r="G2659" s="20">
        <v>684.6819574415838</v>
      </c>
      <c r="H2659" s="20">
        <v>491675</v>
      </c>
      <c r="I2659" s="20">
        <v>441559</v>
      </c>
      <c r="J2659" s="20">
        <v>435159</v>
      </c>
      <c r="K2659" s="20">
        <v>6400</v>
      </c>
      <c r="L2659" s="20">
        <v>50116</v>
      </c>
      <c r="M2659" s="23">
        <v>73.19602839728084</v>
      </c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</row>
    <row r="2660" spans="1:39" ht="12.75">
      <c r="A2660" s="18" t="s">
        <v>136</v>
      </c>
      <c r="B2660" s="18" t="s">
        <v>720</v>
      </c>
      <c r="C2660" s="20">
        <v>918.7943882473813</v>
      </c>
      <c r="D2660" s="20">
        <v>0</v>
      </c>
      <c r="E2660" s="20">
        <v>0</v>
      </c>
      <c r="F2660" s="20">
        <v>0</v>
      </c>
      <c r="G2660" s="20">
        <v>918.7943882473813</v>
      </c>
      <c r="H2660" s="20">
        <v>3206</v>
      </c>
      <c r="I2660" s="20">
        <v>0</v>
      </c>
      <c r="J2660" s="20">
        <v>0</v>
      </c>
      <c r="K2660" s="20">
        <v>0</v>
      </c>
      <c r="L2660" s="20">
        <v>3206</v>
      </c>
      <c r="M2660" s="23">
        <v>3.4893552257273894</v>
      </c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</row>
    <row r="2661" spans="1:39" ht="12.75">
      <c r="A2661" s="18" t="s">
        <v>137</v>
      </c>
      <c r="B2661" s="18" t="s">
        <v>721</v>
      </c>
      <c r="C2661" s="20">
        <v>962.9483944551201</v>
      </c>
      <c r="D2661" s="20">
        <v>5.507349247662059</v>
      </c>
      <c r="E2661" s="20">
        <v>0</v>
      </c>
      <c r="F2661" s="20">
        <v>5.507349247662059</v>
      </c>
      <c r="G2661" s="20">
        <v>957.441045207458</v>
      </c>
      <c r="H2661" s="20">
        <v>20390</v>
      </c>
      <c r="I2661" s="20">
        <v>7952</v>
      </c>
      <c r="J2661" s="20">
        <v>0</v>
      </c>
      <c r="K2661" s="20">
        <v>7952</v>
      </c>
      <c r="L2661" s="20">
        <v>12438</v>
      </c>
      <c r="M2661" s="23">
        <v>12.990878197941615</v>
      </c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</row>
    <row r="2662" spans="1:39" ht="12.75">
      <c r="A2662" s="18" t="s">
        <v>138</v>
      </c>
      <c r="B2662" s="18" t="s">
        <v>722</v>
      </c>
      <c r="C2662" s="20">
        <v>561.4446220511021</v>
      </c>
      <c r="D2662" s="20">
        <v>32.424733194259595</v>
      </c>
      <c r="E2662" s="20">
        <v>1.9642111001844407</v>
      </c>
      <c r="F2662" s="20">
        <v>30.46052209407516</v>
      </c>
      <c r="G2662" s="20">
        <v>529.0198888568425</v>
      </c>
      <c r="H2662" s="20">
        <v>78021</v>
      </c>
      <c r="I2662" s="20">
        <v>44644</v>
      </c>
      <c r="J2662" s="20">
        <v>1459</v>
      </c>
      <c r="K2662" s="20">
        <v>43185</v>
      </c>
      <c r="L2662" s="20">
        <v>33377</v>
      </c>
      <c r="M2662" s="23">
        <v>63.09214587777458</v>
      </c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</row>
    <row r="2663" spans="1:39" ht="12.75">
      <c r="A2663" s="18" t="s">
        <v>139</v>
      </c>
      <c r="B2663" s="18" t="s">
        <v>2180</v>
      </c>
      <c r="C2663" s="20">
        <v>937.6888844873326</v>
      </c>
      <c r="D2663" s="20">
        <v>2.895445277265228</v>
      </c>
      <c r="E2663" s="20">
        <v>0</v>
      </c>
      <c r="F2663" s="20">
        <v>2.895445277265228</v>
      </c>
      <c r="G2663" s="20">
        <v>934.7934392100674</v>
      </c>
      <c r="H2663" s="20">
        <v>14026</v>
      </c>
      <c r="I2663" s="20">
        <v>4270</v>
      </c>
      <c r="J2663" s="20">
        <v>0</v>
      </c>
      <c r="K2663" s="20">
        <v>4270</v>
      </c>
      <c r="L2663" s="20">
        <v>9756</v>
      </c>
      <c r="M2663" s="23">
        <v>10.436530243776803</v>
      </c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</row>
    <row r="2664" spans="1:39" ht="12.75">
      <c r="A2664" s="18" t="s">
        <v>140</v>
      </c>
      <c r="B2664" s="18" t="s">
        <v>723</v>
      </c>
      <c r="C2664" s="20">
        <v>991.4530332707463</v>
      </c>
      <c r="D2664" s="20">
        <v>0</v>
      </c>
      <c r="E2664" s="20">
        <v>0</v>
      </c>
      <c r="F2664" s="20">
        <v>0</v>
      </c>
      <c r="G2664" s="20">
        <v>991.4530332707463</v>
      </c>
      <c r="H2664" s="20">
        <v>3966</v>
      </c>
      <c r="I2664" s="20">
        <v>0</v>
      </c>
      <c r="J2664" s="20">
        <v>0</v>
      </c>
      <c r="K2664" s="20">
        <v>0</v>
      </c>
      <c r="L2664" s="20">
        <v>3966</v>
      </c>
      <c r="M2664" s="23">
        <v>4.0001894864514105</v>
      </c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</row>
    <row r="2665" spans="1:39" ht="12.75">
      <c r="A2665" s="18" t="s">
        <v>141</v>
      </c>
      <c r="B2665" s="18" t="s">
        <v>724</v>
      </c>
      <c r="C2665" s="20">
        <v>873.6335156118182</v>
      </c>
      <c r="D2665" s="20">
        <v>9.874447923218325</v>
      </c>
      <c r="E2665" s="20">
        <v>0</v>
      </c>
      <c r="F2665" s="20">
        <v>9.874447923218325</v>
      </c>
      <c r="G2665" s="20">
        <v>863.7590676885999</v>
      </c>
      <c r="H2665" s="20">
        <v>36363</v>
      </c>
      <c r="I2665" s="20">
        <v>15472</v>
      </c>
      <c r="J2665" s="20">
        <v>0</v>
      </c>
      <c r="K2665" s="20">
        <v>15472</v>
      </c>
      <c r="L2665" s="20">
        <v>20891</v>
      </c>
      <c r="M2665" s="23">
        <v>24.18614261949672</v>
      </c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</row>
    <row r="2666" spans="1:39" ht="12.75">
      <c r="A2666" s="18" t="s">
        <v>142</v>
      </c>
      <c r="B2666" s="18" t="s">
        <v>725</v>
      </c>
      <c r="C2666" s="20">
        <v>1051.7626163468396</v>
      </c>
      <c r="D2666" s="20">
        <v>25.031391204532213</v>
      </c>
      <c r="E2666" s="20">
        <v>20.097590611248755</v>
      </c>
      <c r="F2666" s="20">
        <v>4.933800593283457</v>
      </c>
      <c r="G2666" s="20">
        <v>1026.7312251423073</v>
      </c>
      <c r="H2666" s="20">
        <v>74978</v>
      </c>
      <c r="I2666" s="20">
        <v>61608</v>
      </c>
      <c r="J2666" s="20">
        <v>46294</v>
      </c>
      <c r="K2666" s="20">
        <v>15314</v>
      </c>
      <c r="L2666" s="20">
        <v>13370</v>
      </c>
      <c r="M2666" s="23">
        <v>13.021908433871667</v>
      </c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</row>
    <row r="2667" spans="1:39" ht="12.75">
      <c r="A2667" s="18" t="s">
        <v>143</v>
      </c>
      <c r="B2667" s="18" t="s">
        <v>726</v>
      </c>
      <c r="C2667" s="20">
        <v>901.1761942985946</v>
      </c>
      <c r="D2667" s="20">
        <v>0</v>
      </c>
      <c r="E2667" s="20">
        <v>0</v>
      </c>
      <c r="F2667" s="20">
        <v>0</v>
      </c>
      <c r="G2667" s="20">
        <v>901.1761942985946</v>
      </c>
      <c r="H2667" s="20">
        <v>1904</v>
      </c>
      <c r="I2667" s="20">
        <v>0</v>
      </c>
      <c r="J2667" s="20">
        <v>0</v>
      </c>
      <c r="K2667" s="20">
        <v>0</v>
      </c>
      <c r="L2667" s="20">
        <v>1904</v>
      </c>
      <c r="M2667" s="23">
        <v>2.1127943814382775</v>
      </c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</row>
    <row r="2668" spans="1:39" ht="12.75">
      <c r="A2668" s="18" t="s">
        <v>144</v>
      </c>
      <c r="B2668" s="18" t="s">
        <v>727</v>
      </c>
      <c r="C2668" s="20">
        <v>785.5560381823426</v>
      </c>
      <c r="D2668" s="20">
        <v>2.683407252452034</v>
      </c>
      <c r="E2668" s="20">
        <v>0</v>
      </c>
      <c r="F2668" s="20">
        <v>2.683407252452034</v>
      </c>
      <c r="G2668" s="20">
        <v>782.8726309298905</v>
      </c>
      <c r="H2668" s="20">
        <v>3996</v>
      </c>
      <c r="I2668" s="20">
        <v>3567</v>
      </c>
      <c r="J2668" s="20">
        <v>0</v>
      </c>
      <c r="K2668" s="20">
        <v>3567</v>
      </c>
      <c r="L2668" s="20">
        <v>429</v>
      </c>
      <c r="M2668" s="23">
        <v>0.5479818594378971</v>
      </c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</row>
    <row r="2669" spans="1:39" ht="12.75">
      <c r="A2669" s="18" t="s">
        <v>145</v>
      </c>
      <c r="B2669" s="18" t="s">
        <v>667</v>
      </c>
      <c r="C2669" s="20">
        <v>2807.4105323836784</v>
      </c>
      <c r="D2669" s="20">
        <v>1.707586854481846</v>
      </c>
      <c r="E2669" s="20">
        <v>0</v>
      </c>
      <c r="F2669" s="20">
        <v>1.707586854481846</v>
      </c>
      <c r="G2669" s="20">
        <v>2805.7029455291963</v>
      </c>
      <c r="H2669" s="20">
        <v>4099</v>
      </c>
      <c r="I2669" s="20">
        <v>3005</v>
      </c>
      <c r="J2669" s="20">
        <v>0</v>
      </c>
      <c r="K2669" s="20">
        <v>3005</v>
      </c>
      <c r="L2669" s="20">
        <v>1094</v>
      </c>
      <c r="M2669" s="23">
        <v>0.3899201095908091</v>
      </c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</row>
    <row r="2670" spans="1:39" ht="12.75">
      <c r="A2670" s="18" t="s">
        <v>146</v>
      </c>
      <c r="B2670" s="18" t="s">
        <v>728</v>
      </c>
      <c r="C2670" s="20">
        <v>899.5113164398514</v>
      </c>
      <c r="D2670" s="20">
        <v>0</v>
      </c>
      <c r="E2670" s="20">
        <v>0</v>
      </c>
      <c r="F2670" s="20">
        <v>0</v>
      </c>
      <c r="G2670" s="20">
        <v>899.5113164398514</v>
      </c>
      <c r="H2670" s="20">
        <v>7072</v>
      </c>
      <c r="I2670" s="20">
        <v>0</v>
      </c>
      <c r="J2670" s="20">
        <v>0</v>
      </c>
      <c r="K2670" s="20">
        <v>0</v>
      </c>
      <c r="L2670" s="20">
        <v>7072</v>
      </c>
      <c r="M2670" s="23">
        <v>7.862046725537656</v>
      </c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</row>
    <row r="2671" spans="1:39" ht="12.75">
      <c r="A2671" s="18" t="s">
        <v>147</v>
      </c>
      <c r="B2671" s="18" t="s">
        <v>729</v>
      </c>
      <c r="C2671" s="20">
        <v>3812.4533722678016</v>
      </c>
      <c r="D2671" s="20">
        <v>0</v>
      </c>
      <c r="E2671" s="20">
        <v>0</v>
      </c>
      <c r="F2671" s="20">
        <v>0</v>
      </c>
      <c r="G2671" s="20">
        <v>3812.4533722678016</v>
      </c>
      <c r="H2671" s="20">
        <v>2975</v>
      </c>
      <c r="I2671" s="20">
        <v>0</v>
      </c>
      <c r="J2671" s="20">
        <v>0</v>
      </c>
      <c r="K2671" s="20">
        <v>0</v>
      </c>
      <c r="L2671" s="20">
        <v>2975</v>
      </c>
      <c r="M2671" s="23">
        <v>0.7803374125544648</v>
      </c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</row>
    <row r="2672" spans="1:39" ht="12.75">
      <c r="A2672" s="18" t="s">
        <v>148</v>
      </c>
      <c r="B2672" s="18" t="s">
        <v>730</v>
      </c>
      <c r="C2672" s="20">
        <v>1504.6906694342417</v>
      </c>
      <c r="D2672" s="20">
        <v>2.6594403923099406</v>
      </c>
      <c r="E2672" s="20">
        <v>0</v>
      </c>
      <c r="F2672" s="20">
        <v>2.6594403923099406</v>
      </c>
      <c r="G2672" s="20">
        <v>1502.0312290419317</v>
      </c>
      <c r="H2672" s="20">
        <v>6222</v>
      </c>
      <c r="I2672" s="20">
        <v>4540</v>
      </c>
      <c r="J2672" s="20">
        <v>0</v>
      </c>
      <c r="K2672" s="20">
        <v>4540</v>
      </c>
      <c r="L2672" s="20">
        <v>1682</v>
      </c>
      <c r="M2672" s="23">
        <v>1.1198169302197938</v>
      </c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</row>
    <row r="2673" spans="1:39" ht="12.75">
      <c r="A2673" s="18" t="s">
        <v>149</v>
      </c>
      <c r="B2673" s="18" t="s">
        <v>1371</v>
      </c>
      <c r="C2673" s="20">
        <v>879.5972344326799</v>
      </c>
      <c r="D2673" s="20">
        <v>619.2611910534121</v>
      </c>
      <c r="E2673" s="20">
        <v>616.9936687087571</v>
      </c>
      <c r="F2673" s="20">
        <v>2.2675223446549855</v>
      </c>
      <c r="G2673" s="20">
        <v>260.33604337926784</v>
      </c>
      <c r="H2673" s="20">
        <v>2218899</v>
      </c>
      <c r="I2673" s="20">
        <v>2199346</v>
      </c>
      <c r="J2673" s="20">
        <v>2195322</v>
      </c>
      <c r="K2673" s="20">
        <v>4024</v>
      </c>
      <c r="L2673" s="20">
        <v>19553</v>
      </c>
      <c r="M2673" s="23">
        <v>75.10677256285415</v>
      </c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</row>
    <row r="2674" spans="1:39" ht="12.75">
      <c r="A2674" s="18" t="s">
        <v>150</v>
      </c>
      <c r="B2674" s="18" t="s">
        <v>2686</v>
      </c>
      <c r="C2674" s="20">
        <v>902.059611358023</v>
      </c>
      <c r="D2674" s="20">
        <v>6.4876684994901535</v>
      </c>
      <c r="E2674" s="20">
        <v>0</v>
      </c>
      <c r="F2674" s="20">
        <v>6.4876684994901535</v>
      </c>
      <c r="G2674" s="20">
        <v>895.5719428585328</v>
      </c>
      <c r="H2674" s="20">
        <v>14985</v>
      </c>
      <c r="I2674" s="20">
        <v>12254</v>
      </c>
      <c r="J2674" s="20">
        <v>0</v>
      </c>
      <c r="K2674" s="20">
        <v>12254</v>
      </c>
      <c r="L2674" s="20">
        <v>2731</v>
      </c>
      <c r="M2674" s="23">
        <v>3.049447921830884</v>
      </c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</row>
    <row r="2675" spans="1:39" ht="12.75">
      <c r="A2675" s="18" t="s">
        <v>151</v>
      </c>
      <c r="B2675" s="18" t="s">
        <v>731</v>
      </c>
      <c r="C2675" s="20">
        <v>1497.3322460717075</v>
      </c>
      <c r="D2675" s="20">
        <v>6.063558086836528</v>
      </c>
      <c r="E2675" s="20">
        <v>0</v>
      </c>
      <c r="F2675" s="20">
        <v>6.063558086836528</v>
      </c>
      <c r="G2675" s="20">
        <v>1491.268687984871</v>
      </c>
      <c r="H2675" s="20">
        <v>18561</v>
      </c>
      <c r="I2675" s="20">
        <v>15301</v>
      </c>
      <c r="J2675" s="20">
        <v>0</v>
      </c>
      <c r="K2675" s="20">
        <v>15301</v>
      </c>
      <c r="L2675" s="20">
        <v>3260</v>
      </c>
      <c r="M2675" s="23">
        <v>2.186058103590433</v>
      </c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</row>
    <row r="2676" spans="1:39" ht="12.75">
      <c r="A2676" s="18" t="s">
        <v>152</v>
      </c>
      <c r="B2676" s="18" t="s">
        <v>4355</v>
      </c>
      <c r="C2676" s="20">
        <v>277.0746928659653</v>
      </c>
      <c r="D2676" s="20">
        <v>0</v>
      </c>
      <c r="E2676" s="20">
        <v>0</v>
      </c>
      <c r="F2676" s="20">
        <v>0</v>
      </c>
      <c r="G2676" s="20">
        <v>277.0746928659653</v>
      </c>
      <c r="H2676" s="20">
        <v>5327</v>
      </c>
      <c r="I2676" s="20">
        <v>0</v>
      </c>
      <c r="J2676" s="20">
        <v>0</v>
      </c>
      <c r="K2676" s="20">
        <v>0</v>
      </c>
      <c r="L2676" s="20">
        <v>5327</v>
      </c>
      <c r="M2676" s="23">
        <v>19.22586269030688</v>
      </c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</row>
    <row r="2677" spans="1:39" ht="12.75">
      <c r="A2677" s="18" t="s">
        <v>153</v>
      </c>
      <c r="B2677" s="18" t="s">
        <v>4199</v>
      </c>
      <c r="C2677" s="20">
        <v>888.5345056917142</v>
      </c>
      <c r="D2677" s="20">
        <v>149.97066787439195</v>
      </c>
      <c r="E2677" s="20">
        <v>140.91854688410353</v>
      </c>
      <c r="F2677" s="20">
        <v>9.05212099028839</v>
      </c>
      <c r="G2677" s="20">
        <v>738.5638378173223</v>
      </c>
      <c r="H2677" s="20">
        <v>432976</v>
      </c>
      <c r="I2677" s="20">
        <v>382926</v>
      </c>
      <c r="J2677" s="20">
        <v>370523</v>
      </c>
      <c r="K2677" s="20">
        <v>12403</v>
      </c>
      <c r="L2677" s="20">
        <v>50050</v>
      </c>
      <c r="M2677" s="23">
        <v>67.76665392650791</v>
      </c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</row>
    <row r="2678" spans="1:39" ht="12.75">
      <c r="A2678" s="18" t="s">
        <v>154</v>
      </c>
      <c r="B2678" s="18" t="s">
        <v>4200</v>
      </c>
      <c r="C2678" s="20">
        <v>909.1798035747587</v>
      </c>
      <c r="D2678" s="20">
        <v>5.50827782160029</v>
      </c>
      <c r="E2678" s="20">
        <v>0</v>
      </c>
      <c r="F2678" s="20">
        <v>5.50827782160029</v>
      </c>
      <c r="G2678" s="20">
        <v>903.6715257531584</v>
      </c>
      <c r="H2678" s="20">
        <v>20013</v>
      </c>
      <c r="I2678" s="20">
        <v>9553</v>
      </c>
      <c r="J2678" s="20">
        <v>0</v>
      </c>
      <c r="K2678" s="20">
        <v>9553</v>
      </c>
      <c r="L2678" s="20">
        <v>10460</v>
      </c>
      <c r="M2678" s="23">
        <v>11.575002312131268</v>
      </c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</row>
    <row r="2679" spans="1:39" ht="12.75">
      <c r="A2679" s="18" t="s">
        <v>155</v>
      </c>
      <c r="B2679" s="18" t="s">
        <v>4201</v>
      </c>
      <c r="C2679" s="20">
        <v>904.2063986273322</v>
      </c>
      <c r="D2679" s="20">
        <v>0</v>
      </c>
      <c r="E2679" s="20">
        <v>0</v>
      </c>
      <c r="F2679" s="20">
        <v>0</v>
      </c>
      <c r="G2679" s="20">
        <v>904.2063986273322</v>
      </c>
      <c r="H2679" s="20">
        <v>2762</v>
      </c>
      <c r="I2679" s="20">
        <v>0</v>
      </c>
      <c r="J2679" s="20">
        <v>0</v>
      </c>
      <c r="K2679" s="20">
        <v>0</v>
      </c>
      <c r="L2679" s="20">
        <v>2762</v>
      </c>
      <c r="M2679" s="23">
        <v>3.054612314393006</v>
      </c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</row>
    <row r="2680" spans="1:39" ht="12.75">
      <c r="A2680" s="18" t="s">
        <v>156</v>
      </c>
      <c r="B2680" s="18" t="s">
        <v>4202</v>
      </c>
      <c r="C2680" s="20">
        <v>1330.908610177711</v>
      </c>
      <c r="D2680" s="20">
        <v>4.898576559859428</v>
      </c>
      <c r="E2680" s="20">
        <v>0</v>
      </c>
      <c r="F2680" s="20">
        <v>4.898576559859428</v>
      </c>
      <c r="G2680" s="20">
        <v>1326.0100336178514</v>
      </c>
      <c r="H2680" s="20">
        <v>10248</v>
      </c>
      <c r="I2680" s="20">
        <v>6340</v>
      </c>
      <c r="J2680" s="20">
        <v>0</v>
      </c>
      <c r="K2680" s="20">
        <v>6340</v>
      </c>
      <c r="L2680" s="20">
        <v>3908</v>
      </c>
      <c r="M2680" s="23">
        <v>2.9471873522235077</v>
      </c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</row>
    <row r="2681" spans="1:39" ht="12.75">
      <c r="A2681" s="18" t="s">
        <v>157</v>
      </c>
      <c r="B2681" s="18" t="s">
        <v>4203</v>
      </c>
      <c r="C2681" s="20">
        <v>929.7694897244896</v>
      </c>
      <c r="D2681" s="20">
        <v>0</v>
      </c>
      <c r="E2681" s="20">
        <v>0</v>
      </c>
      <c r="F2681" s="20">
        <v>0</v>
      </c>
      <c r="G2681" s="20">
        <v>929.7694897244896</v>
      </c>
      <c r="H2681" s="20">
        <v>3828</v>
      </c>
      <c r="I2681" s="20">
        <v>0</v>
      </c>
      <c r="J2681" s="20">
        <v>0</v>
      </c>
      <c r="K2681" s="20">
        <v>0</v>
      </c>
      <c r="L2681" s="20">
        <v>3828</v>
      </c>
      <c r="M2681" s="23">
        <v>4.117149511040976</v>
      </c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</row>
    <row r="2682" spans="1:39" ht="12.75">
      <c r="A2682" s="18" t="s">
        <v>158</v>
      </c>
      <c r="B2682" s="18" t="s">
        <v>760</v>
      </c>
      <c r="C2682" s="20">
        <v>1792.7027239069757</v>
      </c>
      <c r="D2682" s="20">
        <v>3.4786325677328085</v>
      </c>
      <c r="E2682" s="20">
        <v>0</v>
      </c>
      <c r="F2682" s="20">
        <v>3.4786325677328085</v>
      </c>
      <c r="G2682" s="20">
        <v>1789.224091339243</v>
      </c>
      <c r="H2682" s="20">
        <v>13120</v>
      </c>
      <c r="I2682" s="20">
        <v>6937</v>
      </c>
      <c r="J2682" s="20">
        <v>0</v>
      </c>
      <c r="K2682" s="20">
        <v>6937</v>
      </c>
      <c r="L2682" s="20">
        <v>6183</v>
      </c>
      <c r="M2682" s="23">
        <v>3.4556878760625196</v>
      </c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</row>
    <row r="2683" spans="1:39" ht="12.75">
      <c r="A2683" s="18" t="s">
        <v>159</v>
      </c>
      <c r="B2683" s="18" t="s">
        <v>4204</v>
      </c>
      <c r="C2683" s="20">
        <v>926.0124942422624</v>
      </c>
      <c r="D2683" s="20">
        <v>5.777507892878475</v>
      </c>
      <c r="E2683" s="20">
        <v>0</v>
      </c>
      <c r="F2683" s="20">
        <v>5.777507892878475</v>
      </c>
      <c r="G2683" s="20">
        <v>920.2349863493839</v>
      </c>
      <c r="H2683" s="20">
        <v>18297</v>
      </c>
      <c r="I2683" s="20">
        <v>7429</v>
      </c>
      <c r="J2683" s="20">
        <v>0</v>
      </c>
      <c r="K2683" s="20">
        <v>7429</v>
      </c>
      <c r="L2683" s="20">
        <v>10868</v>
      </c>
      <c r="M2683" s="23">
        <v>11.810026961824038</v>
      </c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</row>
    <row r="2684" spans="1:39" ht="12.75">
      <c r="A2684" s="18" t="s">
        <v>160</v>
      </c>
      <c r="B2684" s="18" t="s">
        <v>4205</v>
      </c>
      <c r="C2684" s="20">
        <v>901.0547630823712</v>
      </c>
      <c r="D2684" s="20">
        <v>52.060462711675285</v>
      </c>
      <c r="E2684" s="20">
        <v>52.060462711675285</v>
      </c>
      <c r="F2684" s="20">
        <v>0</v>
      </c>
      <c r="G2684" s="20">
        <v>848.994300370696</v>
      </c>
      <c r="H2684" s="20">
        <v>121123</v>
      </c>
      <c r="I2684" s="20">
        <v>109859</v>
      </c>
      <c r="J2684" s="20">
        <v>109859</v>
      </c>
      <c r="K2684" s="20">
        <v>0</v>
      </c>
      <c r="L2684" s="20">
        <v>11264</v>
      </c>
      <c r="M2684" s="23">
        <v>13.26746244949089</v>
      </c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</row>
    <row r="2685" spans="1:39" ht="12.75">
      <c r="A2685" s="18" t="s">
        <v>161</v>
      </c>
      <c r="B2685" s="18" t="s">
        <v>4877</v>
      </c>
      <c r="C2685" s="20">
        <v>2119.750593148321</v>
      </c>
      <c r="D2685" s="20">
        <v>0</v>
      </c>
      <c r="E2685" s="20">
        <v>0</v>
      </c>
      <c r="F2685" s="20">
        <v>0</v>
      </c>
      <c r="G2685" s="20">
        <v>2119.750593148321</v>
      </c>
      <c r="H2685" s="20">
        <v>2162</v>
      </c>
      <c r="I2685" s="20">
        <v>0</v>
      </c>
      <c r="J2685" s="20">
        <v>0</v>
      </c>
      <c r="K2685" s="20">
        <v>0</v>
      </c>
      <c r="L2685" s="20">
        <v>2162</v>
      </c>
      <c r="M2685" s="23">
        <v>1.0199313103099212</v>
      </c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</row>
    <row r="2686" spans="1:39" ht="12.75">
      <c r="A2686" s="18" t="s">
        <v>162</v>
      </c>
      <c r="B2686" s="18" t="s">
        <v>2184</v>
      </c>
      <c r="C2686" s="20">
        <v>939.910960377113</v>
      </c>
      <c r="D2686" s="20">
        <v>50.87760121359401</v>
      </c>
      <c r="E2686" s="20">
        <v>23.601829425793817</v>
      </c>
      <c r="F2686" s="20">
        <v>27.2757717878002</v>
      </c>
      <c r="G2686" s="20">
        <v>889.033359163519</v>
      </c>
      <c r="H2686" s="20">
        <v>111360</v>
      </c>
      <c r="I2686" s="20">
        <v>65413</v>
      </c>
      <c r="J2686" s="20">
        <v>21070</v>
      </c>
      <c r="K2686" s="20">
        <v>44343</v>
      </c>
      <c r="L2686" s="20">
        <v>45947</v>
      </c>
      <c r="M2686" s="23">
        <v>51.68197517720931</v>
      </c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</row>
    <row r="2687" spans="1:39" ht="12.75">
      <c r="A2687" s="18" t="s">
        <v>163</v>
      </c>
      <c r="B2687" s="18" t="s">
        <v>4361</v>
      </c>
      <c r="C2687" s="20">
        <v>1013.1041825209567</v>
      </c>
      <c r="D2687" s="20">
        <v>206.48889244102205</v>
      </c>
      <c r="E2687" s="20">
        <v>204.03964991411175</v>
      </c>
      <c r="F2687" s="20">
        <v>2.449242526910304</v>
      </c>
      <c r="G2687" s="20">
        <v>806.6152900799345</v>
      </c>
      <c r="H2687" s="20">
        <v>679622</v>
      </c>
      <c r="I2687" s="20">
        <v>658874</v>
      </c>
      <c r="J2687" s="20">
        <v>648465</v>
      </c>
      <c r="K2687" s="20">
        <v>10409</v>
      </c>
      <c r="L2687" s="20">
        <v>20748</v>
      </c>
      <c r="M2687" s="23">
        <v>25.722299409851132</v>
      </c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</row>
    <row r="2688" spans="1:39" ht="12.75">
      <c r="A2688" s="18" t="s">
        <v>164</v>
      </c>
      <c r="B2688" s="18" t="s">
        <v>4206</v>
      </c>
      <c r="C2688" s="20">
        <v>1086.325532153948</v>
      </c>
      <c r="D2688" s="20">
        <v>11.984577564495348</v>
      </c>
      <c r="E2688" s="20">
        <v>0</v>
      </c>
      <c r="F2688" s="20">
        <v>11.984577564495348</v>
      </c>
      <c r="G2688" s="20">
        <v>1074.3409545894526</v>
      </c>
      <c r="H2688" s="20">
        <v>33001</v>
      </c>
      <c r="I2688" s="20">
        <v>18832</v>
      </c>
      <c r="J2688" s="20">
        <v>0</v>
      </c>
      <c r="K2688" s="20">
        <v>18832</v>
      </c>
      <c r="L2688" s="20">
        <v>14169</v>
      </c>
      <c r="M2688" s="23">
        <v>13.188550561599437</v>
      </c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</row>
    <row r="2689" spans="1:39" ht="12.75">
      <c r="A2689" s="18" t="s">
        <v>165</v>
      </c>
      <c r="B2689" s="18" t="s">
        <v>4207</v>
      </c>
      <c r="C2689" s="20">
        <v>769.0890739859143</v>
      </c>
      <c r="D2689" s="20">
        <v>5.723341337215969</v>
      </c>
      <c r="E2689" s="20">
        <v>0</v>
      </c>
      <c r="F2689" s="20">
        <v>5.723341337215969</v>
      </c>
      <c r="G2689" s="20">
        <v>763.3657326486983</v>
      </c>
      <c r="H2689" s="20">
        <v>18576</v>
      </c>
      <c r="I2689" s="20">
        <v>7967</v>
      </c>
      <c r="J2689" s="20">
        <v>0</v>
      </c>
      <c r="K2689" s="20">
        <v>7967</v>
      </c>
      <c r="L2689" s="20">
        <v>10609</v>
      </c>
      <c r="M2689" s="23">
        <v>13.89766339548578</v>
      </c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</row>
    <row r="2690" spans="1:39" ht="12.75">
      <c r="A2690" s="18" t="s">
        <v>166</v>
      </c>
      <c r="B2690" s="18" t="s">
        <v>2696</v>
      </c>
      <c r="C2690" s="20">
        <v>891.451318208196</v>
      </c>
      <c r="D2690" s="20">
        <v>6.724658329192396</v>
      </c>
      <c r="E2690" s="20">
        <v>0</v>
      </c>
      <c r="F2690" s="20">
        <v>6.724658329192396</v>
      </c>
      <c r="G2690" s="20">
        <v>884.7266598790035</v>
      </c>
      <c r="H2690" s="20">
        <v>31242</v>
      </c>
      <c r="I2690" s="20">
        <v>9709</v>
      </c>
      <c r="J2690" s="20">
        <v>0</v>
      </c>
      <c r="K2690" s="20">
        <v>9709</v>
      </c>
      <c r="L2690" s="20">
        <v>21533</v>
      </c>
      <c r="M2690" s="23">
        <v>24.338590636507874</v>
      </c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</row>
    <row r="2691" spans="1:39" ht="12.75">
      <c r="A2691" s="18" t="s">
        <v>167</v>
      </c>
      <c r="B2691" s="18" t="s">
        <v>1376</v>
      </c>
      <c r="C2691" s="20">
        <v>950.0245780587052</v>
      </c>
      <c r="D2691" s="20">
        <v>6.642735713957528</v>
      </c>
      <c r="E2691" s="20">
        <v>0</v>
      </c>
      <c r="F2691" s="20">
        <v>6.642735713957528</v>
      </c>
      <c r="G2691" s="20">
        <v>943.3818423447476</v>
      </c>
      <c r="H2691" s="20">
        <v>21804</v>
      </c>
      <c r="I2691" s="20">
        <v>7906</v>
      </c>
      <c r="J2691" s="20">
        <v>0</v>
      </c>
      <c r="K2691" s="20">
        <v>7906</v>
      </c>
      <c r="L2691" s="20">
        <v>13898</v>
      </c>
      <c r="M2691" s="23">
        <v>14.732104622086993</v>
      </c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</row>
    <row r="2692" spans="1:39" ht="12.75">
      <c r="A2692" s="18" t="s">
        <v>168</v>
      </c>
      <c r="B2692" s="18" t="s">
        <v>4208</v>
      </c>
      <c r="C2692" s="20">
        <v>901.1588822826934</v>
      </c>
      <c r="D2692" s="20">
        <v>0</v>
      </c>
      <c r="E2692" s="20">
        <v>0</v>
      </c>
      <c r="F2692" s="20">
        <v>0</v>
      </c>
      <c r="G2692" s="20">
        <v>901.1588822826934</v>
      </c>
      <c r="H2692" s="20">
        <v>4344</v>
      </c>
      <c r="I2692" s="20">
        <v>0</v>
      </c>
      <c r="J2692" s="20">
        <v>0</v>
      </c>
      <c r="K2692" s="20">
        <v>0</v>
      </c>
      <c r="L2692" s="20">
        <v>4344</v>
      </c>
      <c r="M2692" s="23">
        <v>4.820459616395689</v>
      </c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</row>
    <row r="2693" spans="1:39" ht="12.75">
      <c r="A2693" s="18" t="s">
        <v>169</v>
      </c>
      <c r="B2693" s="18" t="s">
        <v>2697</v>
      </c>
      <c r="C2693" s="20">
        <v>992.1875271477568</v>
      </c>
      <c r="D2693" s="20">
        <v>1.6046147615070774</v>
      </c>
      <c r="E2693" s="20">
        <v>0</v>
      </c>
      <c r="F2693" s="20">
        <v>1.6046147615070774</v>
      </c>
      <c r="G2693" s="20">
        <v>990.5829123862497</v>
      </c>
      <c r="H2693" s="20">
        <v>7771</v>
      </c>
      <c r="I2693" s="20">
        <v>3697</v>
      </c>
      <c r="J2693" s="20">
        <v>0</v>
      </c>
      <c r="K2693" s="20">
        <v>3697</v>
      </c>
      <c r="L2693" s="20">
        <v>4074</v>
      </c>
      <c r="M2693" s="23">
        <v>4.11272993815934</v>
      </c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</row>
    <row r="2694" spans="1:39" ht="12.75">
      <c r="A2694" s="18" t="s">
        <v>170</v>
      </c>
      <c r="B2694" s="18" t="s">
        <v>4209</v>
      </c>
      <c r="C2694" s="20">
        <v>706.6759516338461</v>
      </c>
      <c r="D2694" s="20">
        <v>0</v>
      </c>
      <c r="E2694" s="20">
        <v>0</v>
      </c>
      <c r="F2694" s="20">
        <v>0</v>
      </c>
      <c r="G2694" s="20">
        <v>706.6759516338461</v>
      </c>
      <c r="H2694" s="20">
        <v>1622</v>
      </c>
      <c r="I2694" s="20">
        <v>0</v>
      </c>
      <c r="J2694" s="20">
        <v>0</v>
      </c>
      <c r="K2694" s="20">
        <v>0</v>
      </c>
      <c r="L2694" s="20">
        <v>1622</v>
      </c>
      <c r="M2694" s="23">
        <v>2.2952528613007277</v>
      </c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</row>
    <row r="2695" spans="1:39" ht="12.75">
      <c r="A2695" s="18" t="s">
        <v>171</v>
      </c>
      <c r="B2695" s="18" t="s">
        <v>4210</v>
      </c>
      <c r="C2695" s="20">
        <v>874.6389380202958</v>
      </c>
      <c r="D2695" s="20">
        <v>128.96387055872353</v>
      </c>
      <c r="E2695" s="20">
        <v>127.35949440789994</v>
      </c>
      <c r="F2695" s="20">
        <v>1.6043761508235737</v>
      </c>
      <c r="G2695" s="20">
        <v>745.6750674615723</v>
      </c>
      <c r="H2695" s="20">
        <v>354452</v>
      </c>
      <c r="I2695" s="20">
        <v>319144</v>
      </c>
      <c r="J2695" s="20">
        <v>316561</v>
      </c>
      <c r="K2695" s="20">
        <v>2583</v>
      </c>
      <c r="L2695" s="20">
        <v>35308</v>
      </c>
      <c r="M2695" s="23">
        <v>47.35038294923219</v>
      </c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</row>
    <row r="2696" spans="1:39" ht="12.75">
      <c r="A2696" s="18" t="s">
        <v>172</v>
      </c>
      <c r="B2696" s="18" t="s">
        <v>1377</v>
      </c>
      <c r="C2696" s="20">
        <v>285.65697822349324</v>
      </c>
      <c r="D2696" s="20">
        <v>0.5115782166206627</v>
      </c>
      <c r="E2696" s="20">
        <v>0</v>
      </c>
      <c r="F2696" s="20">
        <v>0.5115782166206627</v>
      </c>
      <c r="G2696" s="20">
        <v>285.1454000068726</v>
      </c>
      <c r="H2696" s="20">
        <v>9458</v>
      </c>
      <c r="I2696" s="20">
        <v>580</v>
      </c>
      <c r="J2696" s="20">
        <v>0</v>
      </c>
      <c r="K2696" s="20">
        <v>580</v>
      </c>
      <c r="L2696" s="20">
        <v>8878</v>
      </c>
      <c r="M2696" s="23">
        <v>31.134992883581575</v>
      </c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</row>
    <row r="2697" spans="1:39" ht="12.75">
      <c r="A2697" s="18" t="s">
        <v>173</v>
      </c>
      <c r="B2697" s="18" t="s">
        <v>4211</v>
      </c>
      <c r="C2697" s="20">
        <v>877.4274007690368</v>
      </c>
      <c r="D2697" s="20">
        <v>5.672135021214343</v>
      </c>
      <c r="E2697" s="20">
        <v>0</v>
      </c>
      <c r="F2697" s="20">
        <v>5.672135021214343</v>
      </c>
      <c r="G2697" s="20">
        <v>871.7552657478225</v>
      </c>
      <c r="H2697" s="20">
        <v>17867</v>
      </c>
      <c r="I2697" s="20">
        <v>7264</v>
      </c>
      <c r="J2697" s="20">
        <v>0</v>
      </c>
      <c r="K2697" s="20">
        <v>7264</v>
      </c>
      <c r="L2697" s="20">
        <v>10603</v>
      </c>
      <c r="M2697" s="23">
        <v>12.162817268335479</v>
      </c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</row>
    <row r="2698" spans="1:39" ht="12.75">
      <c r="A2698" s="18" t="s">
        <v>174</v>
      </c>
      <c r="B2698" s="18" t="s">
        <v>4212</v>
      </c>
      <c r="C2698" s="20">
        <v>1133.0200108648942</v>
      </c>
      <c r="D2698" s="20">
        <v>6.120599939845397</v>
      </c>
      <c r="E2698" s="20">
        <v>0</v>
      </c>
      <c r="F2698" s="20">
        <v>6.120599939845397</v>
      </c>
      <c r="G2698" s="20">
        <v>1126.8994109250489</v>
      </c>
      <c r="H2698" s="20">
        <v>16252</v>
      </c>
      <c r="I2698" s="20">
        <v>11949</v>
      </c>
      <c r="J2698" s="20">
        <v>0</v>
      </c>
      <c r="K2698" s="20">
        <v>11949</v>
      </c>
      <c r="L2698" s="20">
        <v>4303</v>
      </c>
      <c r="M2698" s="23">
        <v>3.818441964103748</v>
      </c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</row>
    <row r="2699" spans="1:39" ht="12.75">
      <c r="A2699" s="18" t="s">
        <v>175</v>
      </c>
      <c r="B2699" s="18" t="s">
        <v>4213</v>
      </c>
      <c r="C2699" s="20">
        <v>1502.3475538350876</v>
      </c>
      <c r="D2699" s="20">
        <v>2.7306857586101585</v>
      </c>
      <c r="E2699" s="20">
        <v>0</v>
      </c>
      <c r="F2699" s="20">
        <v>2.7306857586101585</v>
      </c>
      <c r="G2699" s="20">
        <v>1499.6168680764774</v>
      </c>
      <c r="H2699" s="20">
        <v>14467</v>
      </c>
      <c r="I2699" s="20">
        <v>5912</v>
      </c>
      <c r="J2699" s="20">
        <v>0</v>
      </c>
      <c r="K2699" s="20">
        <v>5912</v>
      </c>
      <c r="L2699" s="20">
        <v>8555</v>
      </c>
      <c r="M2699" s="23">
        <v>5.704790458227703</v>
      </c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</row>
    <row r="2700" spans="1:39" ht="12.75">
      <c r="A2700" s="18" t="s">
        <v>176</v>
      </c>
      <c r="B2700" s="18" t="s">
        <v>4214</v>
      </c>
      <c r="C2700" s="20">
        <v>398.4697738565317</v>
      </c>
      <c r="D2700" s="20">
        <v>116.07427047100127</v>
      </c>
      <c r="E2700" s="20">
        <v>116.07427047100127</v>
      </c>
      <c r="F2700" s="20">
        <v>0</v>
      </c>
      <c r="G2700" s="20">
        <v>282.3955033855304</v>
      </c>
      <c r="H2700" s="20">
        <v>250158</v>
      </c>
      <c r="I2700" s="20">
        <v>229020</v>
      </c>
      <c r="J2700" s="20">
        <v>229020</v>
      </c>
      <c r="K2700" s="20">
        <v>0</v>
      </c>
      <c r="L2700" s="20">
        <v>21138</v>
      </c>
      <c r="M2700" s="23">
        <v>74.852466652566</v>
      </c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</row>
    <row r="2701" spans="1:39" ht="12.75">
      <c r="A2701" s="18" t="s">
        <v>177</v>
      </c>
      <c r="B2701" s="18" t="s">
        <v>4215</v>
      </c>
      <c r="C2701" s="20">
        <v>895.5586787300198</v>
      </c>
      <c r="D2701" s="20">
        <v>1.666354310610106</v>
      </c>
      <c r="E2701" s="20">
        <v>0</v>
      </c>
      <c r="F2701" s="20">
        <v>1.666354310610106</v>
      </c>
      <c r="G2701" s="20">
        <v>893.8923244194096</v>
      </c>
      <c r="H2701" s="20">
        <v>4872</v>
      </c>
      <c r="I2701" s="20">
        <v>3307</v>
      </c>
      <c r="J2701" s="20">
        <v>0</v>
      </c>
      <c r="K2701" s="20">
        <v>3307</v>
      </c>
      <c r="L2701" s="20">
        <v>1565</v>
      </c>
      <c r="M2701" s="23">
        <v>1.7507701512220504</v>
      </c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</row>
    <row r="2702" spans="1:39" ht="12.75">
      <c r="A2702" s="18" t="s">
        <v>178</v>
      </c>
      <c r="B2702" s="18" t="s">
        <v>4216</v>
      </c>
      <c r="C2702" s="20">
        <v>1061.0602264176005</v>
      </c>
      <c r="D2702" s="20">
        <v>6.8993974114987955</v>
      </c>
      <c r="E2702" s="20">
        <v>0</v>
      </c>
      <c r="F2702" s="20">
        <v>6.8993974114987955</v>
      </c>
      <c r="G2702" s="20">
        <v>1054.1608290061015</v>
      </c>
      <c r="H2702" s="20">
        <v>20814</v>
      </c>
      <c r="I2702" s="20">
        <v>9804</v>
      </c>
      <c r="J2702" s="20">
        <v>0</v>
      </c>
      <c r="K2702" s="20">
        <v>9804</v>
      </c>
      <c r="L2702" s="20">
        <v>11010</v>
      </c>
      <c r="M2702" s="23">
        <v>10.444326612269021</v>
      </c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</row>
    <row r="2703" spans="1:39" ht="12.75">
      <c r="A2703" s="18" t="s">
        <v>179</v>
      </c>
      <c r="B2703" s="18" t="s">
        <v>4217</v>
      </c>
      <c r="C2703" s="20">
        <v>900.7435475694335</v>
      </c>
      <c r="D2703" s="20">
        <v>0</v>
      </c>
      <c r="E2703" s="20">
        <v>0</v>
      </c>
      <c r="F2703" s="20">
        <v>0</v>
      </c>
      <c r="G2703" s="20">
        <v>900.7435475694335</v>
      </c>
      <c r="H2703" s="20">
        <v>1406</v>
      </c>
      <c r="I2703" s="20">
        <v>0</v>
      </c>
      <c r="J2703" s="20">
        <v>0</v>
      </c>
      <c r="K2703" s="20">
        <v>0</v>
      </c>
      <c r="L2703" s="20">
        <v>1406</v>
      </c>
      <c r="M2703" s="23">
        <v>1.5609326359250095</v>
      </c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</row>
    <row r="2704" spans="1:39" ht="12.75">
      <c r="A2704" s="18" t="s">
        <v>180</v>
      </c>
      <c r="B2704" s="18" t="s">
        <v>4218</v>
      </c>
      <c r="C2704" s="20">
        <v>853.5164087316066</v>
      </c>
      <c r="D2704" s="20">
        <v>0</v>
      </c>
      <c r="E2704" s="20">
        <v>0</v>
      </c>
      <c r="F2704" s="20">
        <v>0</v>
      </c>
      <c r="G2704" s="20">
        <v>853.5164087316066</v>
      </c>
      <c r="H2704" s="20">
        <v>6928</v>
      </c>
      <c r="I2704" s="20">
        <v>0</v>
      </c>
      <c r="J2704" s="20">
        <v>0</v>
      </c>
      <c r="K2704" s="20">
        <v>0</v>
      </c>
      <c r="L2704" s="20">
        <v>6928</v>
      </c>
      <c r="M2704" s="23">
        <v>8.117008564950217</v>
      </c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</row>
    <row r="2705" spans="1:39" ht="12.75">
      <c r="A2705" s="18" t="s">
        <v>181</v>
      </c>
      <c r="B2705" s="18" t="s">
        <v>4219</v>
      </c>
      <c r="C2705" s="20">
        <v>1067.7478460366494</v>
      </c>
      <c r="D2705" s="20">
        <v>3.409303422827784</v>
      </c>
      <c r="E2705" s="20">
        <v>0</v>
      </c>
      <c r="F2705" s="20">
        <v>3.409303422827784</v>
      </c>
      <c r="G2705" s="20">
        <v>1064.3385426138218</v>
      </c>
      <c r="H2705" s="20">
        <v>18628</v>
      </c>
      <c r="I2705" s="20">
        <v>7014</v>
      </c>
      <c r="J2705" s="20">
        <v>0</v>
      </c>
      <c r="K2705" s="20">
        <v>7014</v>
      </c>
      <c r="L2705" s="20">
        <v>11614</v>
      </c>
      <c r="M2705" s="23">
        <v>10.911941581555554</v>
      </c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</row>
    <row r="2706" spans="1:39" ht="12.75">
      <c r="A2706" s="18" t="s">
        <v>182</v>
      </c>
      <c r="B2706" s="18" t="s">
        <v>2189</v>
      </c>
      <c r="C2706" s="20">
        <v>928.2753304738661</v>
      </c>
      <c r="D2706" s="20">
        <v>11.031048346462713</v>
      </c>
      <c r="E2706" s="20">
        <v>0</v>
      </c>
      <c r="F2706" s="20">
        <v>11.031048346462713</v>
      </c>
      <c r="G2706" s="20">
        <v>917.2442821274034</v>
      </c>
      <c r="H2706" s="20">
        <v>22744</v>
      </c>
      <c r="I2706" s="20">
        <v>18322</v>
      </c>
      <c r="J2706" s="20">
        <v>0</v>
      </c>
      <c r="K2706" s="20">
        <v>18322</v>
      </c>
      <c r="L2706" s="20">
        <v>4422</v>
      </c>
      <c r="M2706" s="23">
        <v>4.820962186587709</v>
      </c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</row>
    <row r="2707" spans="1:39" ht="12.75">
      <c r="A2707" s="18" t="s">
        <v>183</v>
      </c>
      <c r="B2707" s="18" t="s">
        <v>2260</v>
      </c>
      <c r="C2707" s="20">
        <v>933.5106125769452</v>
      </c>
      <c r="D2707" s="20">
        <v>34.03853253657442</v>
      </c>
      <c r="E2707" s="20">
        <v>31.876162599667257</v>
      </c>
      <c r="F2707" s="20">
        <v>2.162369936907165</v>
      </c>
      <c r="G2707" s="20">
        <v>899.4720800403708</v>
      </c>
      <c r="H2707" s="20">
        <v>110595</v>
      </c>
      <c r="I2707" s="20">
        <v>59799</v>
      </c>
      <c r="J2707" s="20">
        <v>56168</v>
      </c>
      <c r="K2707" s="20">
        <v>3631</v>
      </c>
      <c r="L2707" s="20">
        <v>50796</v>
      </c>
      <c r="M2707" s="23">
        <v>56.473125878148586</v>
      </c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</row>
    <row r="2708" spans="1:39" ht="12.75">
      <c r="A2708" s="18" t="s">
        <v>184</v>
      </c>
      <c r="B2708" s="18" t="s">
        <v>4220</v>
      </c>
      <c r="C2708" s="20">
        <v>274.02982324662656</v>
      </c>
      <c r="D2708" s="20">
        <v>59.20383916095526</v>
      </c>
      <c r="E2708" s="20">
        <v>47.67366707168706</v>
      </c>
      <c r="F2708" s="20">
        <v>11.530172089268195</v>
      </c>
      <c r="G2708" s="20">
        <v>214.82598408567128</v>
      </c>
      <c r="H2708" s="20">
        <v>111379</v>
      </c>
      <c r="I2708" s="20">
        <v>89277</v>
      </c>
      <c r="J2708" s="20">
        <v>76271</v>
      </c>
      <c r="K2708" s="20">
        <v>13006</v>
      </c>
      <c r="L2708" s="20">
        <v>22102</v>
      </c>
      <c r="M2708" s="23">
        <v>102.88327128614878</v>
      </c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</row>
    <row r="2709" spans="1:39" ht="12.75">
      <c r="A2709" s="18" t="s">
        <v>185</v>
      </c>
      <c r="B2709" s="18" t="s">
        <v>4221</v>
      </c>
      <c r="C2709" s="20">
        <v>793.6013031695452</v>
      </c>
      <c r="D2709" s="20">
        <v>8.613990848623915</v>
      </c>
      <c r="E2709" s="20">
        <v>0</v>
      </c>
      <c r="F2709" s="20">
        <v>8.613990848623915</v>
      </c>
      <c r="G2709" s="20">
        <v>784.9873123209213</v>
      </c>
      <c r="H2709" s="20">
        <v>23552</v>
      </c>
      <c r="I2709" s="20">
        <v>7854</v>
      </c>
      <c r="J2709" s="20">
        <v>0</v>
      </c>
      <c r="K2709" s="20">
        <v>7854</v>
      </c>
      <c r="L2709" s="20">
        <v>15698</v>
      </c>
      <c r="M2709" s="23">
        <v>19.99777544631484</v>
      </c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</row>
    <row r="2710" spans="1:39" ht="12.75">
      <c r="A2710" s="18" t="s">
        <v>186</v>
      </c>
      <c r="B2710" s="18" t="s">
        <v>3866</v>
      </c>
      <c r="C2710" s="20">
        <v>711.1397914975059</v>
      </c>
      <c r="D2710" s="20">
        <v>32.315600466873846</v>
      </c>
      <c r="E2710" s="20">
        <v>10.681312266094928</v>
      </c>
      <c r="F2710" s="20">
        <v>21.634288200778922</v>
      </c>
      <c r="G2710" s="20">
        <v>678.8241910306322</v>
      </c>
      <c r="H2710" s="20">
        <v>89023</v>
      </c>
      <c r="I2710" s="20">
        <v>52619</v>
      </c>
      <c r="J2710" s="20">
        <v>20483</v>
      </c>
      <c r="K2710" s="20">
        <v>32136</v>
      </c>
      <c r="L2710" s="20">
        <v>36404</v>
      </c>
      <c r="M2710" s="23">
        <v>53.6280239876679</v>
      </c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</row>
    <row r="2711" spans="1:39" ht="12.75">
      <c r="A2711" s="18" t="s">
        <v>187</v>
      </c>
      <c r="B2711" s="18" t="s">
        <v>1380</v>
      </c>
      <c r="C2711" s="20">
        <v>1004.6520249282527</v>
      </c>
      <c r="D2711" s="20">
        <v>16.901829078302526</v>
      </c>
      <c r="E2711" s="20">
        <v>0</v>
      </c>
      <c r="F2711" s="20">
        <v>16.901829078302526</v>
      </c>
      <c r="G2711" s="20">
        <v>987.7501958499502</v>
      </c>
      <c r="H2711" s="20">
        <v>36602</v>
      </c>
      <c r="I2711" s="20">
        <v>27824</v>
      </c>
      <c r="J2711" s="20">
        <v>0</v>
      </c>
      <c r="K2711" s="20">
        <v>27824</v>
      </c>
      <c r="L2711" s="20">
        <v>8778</v>
      </c>
      <c r="M2711" s="23">
        <v>8.886862322964776</v>
      </c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</row>
    <row r="2712" spans="1:39" ht="12.75">
      <c r="A2712" s="18" t="s">
        <v>188</v>
      </c>
      <c r="B2712" s="18" t="s">
        <v>4768</v>
      </c>
      <c r="C2712" s="20">
        <v>903.0833388352787</v>
      </c>
      <c r="D2712" s="20">
        <v>0</v>
      </c>
      <c r="E2712" s="20">
        <v>0</v>
      </c>
      <c r="F2712" s="20">
        <v>0</v>
      </c>
      <c r="G2712" s="20">
        <v>903.0833388352787</v>
      </c>
      <c r="H2712" s="20">
        <v>3782</v>
      </c>
      <c r="I2712" s="20">
        <v>0</v>
      </c>
      <c r="J2712" s="20">
        <v>0</v>
      </c>
      <c r="K2712" s="20">
        <v>0</v>
      </c>
      <c r="L2712" s="20">
        <v>3782</v>
      </c>
      <c r="M2712" s="23">
        <v>4.187874847605656</v>
      </c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</row>
    <row r="2713" spans="1:39" ht="12.75">
      <c r="A2713" s="18" t="s">
        <v>189</v>
      </c>
      <c r="B2713" s="18" t="s">
        <v>766</v>
      </c>
      <c r="C2713" s="20">
        <v>835.7046134873724</v>
      </c>
      <c r="D2713" s="20">
        <v>2.8064048821753573</v>
      </c>
      <c r="E2713" s="20">
        <v>0</v>
      </c>
      <c r="F2713" s="20">
        <v>2.8064048821753573</v>
      </c>
      <c r="G2713" s="20">
        <v>832.898208605197</v>
      </c>
      <c r="H2713" s="20">
        <v>8229</v>
      </c>
      <c r="I2713" s="20">
        <v>2886</v>
      </c>
      <c r="J2713" s="20">
        <v>0</v>
      </c>
      <c r="K2713" s="20">
        <v>2886</v>
      </c>
      <c r="L2713" s="20">
        <v>5343</v>
      </c>
      <c r="M2713" s="23">
        <v>6.414949563821959</v>
      </c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</row>
    <row r="2714" spans="1:39" ht="12.75">
      <c r="A2714" s="18" t="s">
        <v>190</v>
      </c>
      <c r="B2714" s="18" t="s">
        <v>4222</v>
      </c>
      <c r="C2714" s="20">
        <v>919.7989577578008</v>
      </c>
      <c r="D2714" s="20">
        <v>2.5326219028391197</v>
      </c>
      <c r="E2714" s="20">
        <v>0</v>
      </c>
      <c r="F2714" s="20">
        <v>2.5326219028391197</v>
      </c>
      <c r="G2714" s="20">
        <v>917.2663358549618</v>
      </c>
      <c r="H2714" s="20">
        <v>5369</v>
      </c>
      <c r="I2714" s="20">
        <v>3044</v>
      </c>
      <c r="J2714" s="20">
        <v>0</v>
      </c>
      <c r="K2714" s="20">
        <v>3044</v>
      </c>
      <c r="L2714" s="20">
        <v>2325</v>
      </c>
      <c r="M2714" s="23">
        <v>2.5347054711573205</v>
      </c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</row>
    <row r="2715" spans="1:39" ht="12.75">
      <c r="A2715" s="18" t="s">
        <v>191</v>
      </c>
      <c r="B2715" s="18" t="s">
        <v>674</v>
      </c>
      <c r="C2715" s="20">
        <v>695.376958161663</v>
      </c>
      <c r="D2715" s="20">
        <v>2.073524136937822</v>
      </c>
      <c r="E2715" s="20">
        <v>0</v>
      </c>
      <c r="F2715" s="20">
        <v>2.073524136937822</v>
      </c>
      <c r="G2715" s="20">
        <v>693.3034340247251</v>
      </c>
      <c r="H2715" s="20">
        <v>4724</v>
      </c>
      <c r="I2715" s="20">
        <v>2795</v>
      </c>
      <c r="J2715" s="20">
        <v>0</v>
      </c>
      <c r="K2715" s="20">
        <v>2795</v>
      </c>
      <c r="L2715" s="20">
        <v>1929</v>
      </c>
      <c r="M2715" s="23">
        <v>2.7823315237339594</v>
      </c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</row>
    <row r="2716" spans="1:39" ht="12.75">
      <c r="A2716" s="18" t="s">
        <v>192</v>
      </c>
      <c r="B2716" s="18" t="s">
        <v>4881</v>
      </c>
      <c r="C2716" s="20">
        <v>894.331478115964</v>
      </c>
      <c r="D2716" s="20">
        <v>20.65712030881937</v>
      </c>
      <c r="E2716" s="20">
        <v>11.021906622913653</v>
      </c>
      <c r="F2716" s="20">
        <v>9.635213685905715</v>
      </c>
      <c r="G2716" s="20">
        <v>873.6743578071447</v>
      </c>
      <c r="H2716" s="20">
        <v>48073</v>
      </c>
      <c r="I2716" s="20">
        <v>20716</v>
      </c>
      <c r="J2716" s="20">
        <v>11722</v>
      </c>
      <c r="K2716" s="20">
        <v>8994</v>
      </c>
      <c r="L2716" s="20">
        <v>27357</v>
      </c>
      <c r="M2716" s="23">
        <v>31.312582034184867</v>
      </c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</row>
    <row r="2717" spans="1:39" ht="12.75">
      <c r="A2717" s="18" t="s">
        <v>193</v>
      </c>
      <c r="B2717" s="18" t="s">
        <v>4771</v>
      </c>
      <c r="C2717" s="20">
        <v>1728.8217381282498</v>
      </c>
      <c r="D2717" s="20">
        <v>1049.7155084975134</v>
      </c>
      <c r="E2717" s="20">
        <v>1039.9999455596985</v>
      </c>
      <c r="F2717" s="20">
        <v>9.715562937814889</v>
      </c>
      <c r="G2717" s="20">
        <v>679.1062296307365</v>
      </c>
      <c r="H2717" s="20">
        <v>3400578</v>
      </c>
      <c r="I2717" s="20">
        <v>3338469</v>
      </c>
      <c r="J2717" s="20">
        <v>3323595</v>
      </c>
      <c r="K2717" s="20">
        <v>14874</v>
      </c>
      <c r="L2717" s="20">
        <v>62109</v>
      </c>
      <c r="M2717" s="23">
        <v>91.45697284174778</v>
      </c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</row>
    <row r="2718" spans="1:39" ht="12.75">
      <c r="A2718" s="18" t="s">
        <v>194</v>
      </c>
      <c r="B2718" s="18" t="s">
        <v>2863</v>
      </c>
      <c r="C2718" s="20">
        <v>898.7043532550088</v>
      </c>
      <c r="D2718" s="20">
        <v>17.875529007221257</v>
      </c>
      <c r="E2718" s="20">
        <v>2.933902524060876</v>
      </c>
      <c r="F2718" s="20">
        <v>14.941626483160379</v>
      </c>
      <c r="G2718" s="20">
        <v>880.8288242477876</v>
      </c>
      <c r="H2718" s="20">
        <v>62110</v>
      </c>
      <c r="I2718" s="20">
        <v>25712</v>
      </c>
      <c r="J2718" s="20">
        <v>1799</v>
      </c>
      <c r="K2718" s="20">
        <v>23913</v>
      </c>
      <c r="L2718" s="20">
        <v>36398</v>
      </c>
      <c r="M2718" s="23">
        <v>41.322444268423276</v>
      </c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</row>
    <row r="2719" spans="1:39" ht="12.75">
      <c r="A2719" s="18" t="s">
        <v>195</v>
      </c>
      <c r="B2719" s="18" t="s">
        <v>4223</v>
      </c>
      <c r="C2719" s="20">
        <v>1462.2478188164987</v>
      </c>
      <c r="D2719" s="20">
        <v>0.9115468651845777</v>
      </c>
      <c r="E2719" s="20">
        <v>0</v>
      </c>
      <c r="F2719" s="20">
        <v>0.9115468651845777</v>
      </c>
      <c r="G2719" s="20">
        <v>1461.336271951314</v>
      </c>
      <c r="H2719" s="20">
        <v>5537</v>
      </c>
      <c r="I2719" s="20">
        <v>2349</v>
      </c>
      <c r="J2719" s="20">
        <v>0</v>
      </c>
      <c r="K2719" s="20">
        <v>2349</v>
      </c>
      <c r="L2719" s="20">
        <v>3188</v>
      </c>
      <c r="M2719" s="23">
        <v>2.1815649561227146</v>
      </c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</row>
    <row r="2720" spans="1:39" ht="12.75">
      <c r="A2720" s="18" t="s">
        <v>196</v>
      </c>
      <c r="B2720" s="18" t="s">
        <v>2194</v>
      </c>
      <c r="C2720" s="20">
        <v>902.9651439212385</v>
      </c>
      <c r="D2720" s="20">
        <v>2.7814731545606493</v>
      </c>
      <c r="E2720" s="20">
        <v>0</v>
      </c>
      <c r="F2720" s="20">
        <v>2.7814731545606493</v>
      </c>
      <c r="G2720" s="20">
        <v>900.1836707666778</v>
      </c>
      <c r="H2720" s="20">
        <v>6093</v>
      </c>
      <c r="I2720" s="20">
        <v>2930</v>
      </c>
      <c r="J2720" s="20">
        <v>0</v>
      </c>
      <c r="K2720" s="20">
        <v>2930</v>
      </c>
      <c r="L2720" s="20">
        <v>3163</v>
      </c>
      <c r="M2720" s="23">
        <v>3.5137273677782925</v>
      </c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</row>
    <row r="2721" spans="1:39" ht="12.75">
      <c r="A2721" s="18" t="s">
        <v>197</v>
      </c>
      <c r="B2721" s="18" t="s">
        <v>4224</v>
      </c>
      <c r="C2721" s="20">
        <v>677.8710162537119</v>
      </c>
      <c r="D2721" s="20">
        <v>34.47721441718182</v>
      </c>
      <c r="E2721" s="20">
        <v>5.326564975272134</v>
      </c>
      <c r="F2721" s="20">
        <v>29.15064944190969</v>
      </c>
      <c r="G2721" s="20">
        <v>643.3938018365301</v>
      </c>
      <c r="H2721" s="20">
        <v>97589</v>
      </c>
      <c r="I2721" s="20">
        <v>56644</v>
      </c>
      <c r="J2721" s="20">
        <v>6341</v>
      </c>
      <c r="K2721" s="20">
        <v>50303</v>
      </c>
      <c r="L2721" s="20">
        <v>40945</v>
      </c>
      <c r="M2721" s="23">
        <v>63.63909612297303</v>
      </c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</row>
    <row r="2722" spans="1:39" ht="12.75">
      <c r="A2722" s="18" t="s">
        <v>198</v>
      </c>
      <c r="B2722" s="18" t="s">
        <v>4225</v>
      </c>
      <c r="C2722" s="20">
        <v>909.6747029818227</v>
      </c>
      <c r="D2722" s="20">
        <v>0</v>
      </c>
      <c r="E2722" s="20">
        <v>0</v>
      </c>
      <c r="F2722" s="20">
        <v>0</v>
      </c>
      <c r="G2722" s="20">
        <v>909.6747029818227</v>
      </c>
      <c r="H2722" s="20">
        <v>3351</v>
      </c>
      <c r="I2722" s="20">
        <v>0</v>
      </c>
      <c r="J2722" s="20">
        <v>0</v>
      </c>
      <c r="K2722" s="20">
        <v>0</v>
      </c>
      <c r="L2722" s="20">
        <v>3351</v>
      </c>
      <c r="M2722" s="23">
        <v>3.6837344041949907</v>
      </c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</row>
    <row r="2723" spans="1:39" ht="12.75">
      <c r="A2723" s="18" t="s">
        <v>199</v>
      </c>
      <c r="B2723" s="18" t="s">
        <v>4882</v>
      </c>
      <c r="C2723" s="20">
        <v>874.2340523700257</v>
      </c>
      <c r="D2723" s="20">
        <v>36.88985568686865</v>
      </c>
      <c r="E2723" s="20">
        <v>0</v>
      </c>
      <c r="F2723" s="20">
        <v>36.88985568686865</v>
      </c>
      <c r="G2723" s="20">
        <v>837.3441966831571</v>
      </c>
      <c r="H2723" s="20">
        <v>73277</v>
      </c>
      <c r="I2723" s="20">
        <v>33449</v>
      </c>
      <c r="J2723" s="20">
        <v>0</v>
      </c>
      <c r="K2723" s="20">
        <v>33449</v>
      </c>
      <c r="L2723" s="20">
        <v>39828</v>
      </c>
      <c r="M2723" s="23">
        <v>47.56466953227184</v>
      </c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</row>
    <row r="2724" spans="1:39" ht="12.75">
      <c r="A2724" s="18" t="s">
        <v>200</v>
      </c>
      <c r="B2724" s="18" t="s">
        <v>3868</v>
      </c>
      <c r="C2724" s="20">
        <v>1569.7433348275458</v>
      </c>
      <c r="D2724" s="20">
        <v>317.75313755674244</v>
      </c>
      <c r="E2724" s="20">
        <v>313.8316381550066</v>
      </c>
      <c r="F2724" s="20">
        <v>3.9214994017358347</v>
      </c>
      <c r="G2724" s="20">
        <v>1251.9901972708035</v>
      </c>
      <c r="H2724" s="20">
        <v>569463</v>
      </c>
      <c r="I2724" s="20">
        <v>531874</v>
      </c>
      <c r="J2724" s="20">
        <v>523144</v>
      </c>
      <c r="K2724" s="20">
        <v>8730</v>
      </c>
      <c r="L2724" s="20">
        <v>37589</v>
      </c>
      <c r="M2724" s="23">
        <v>30.02339801217274</v>
      </c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</row>
    <row r="2725" spans="1:39" ht="12.75">
      <c r="A2725" s="18" t="s">
        <v>201</v>
      </c>
      <c r="B2725" s="18" t="s">
        <v>3672</v>
      </c>
      <c r="C2725" s="20">
        <v>962.3582897714396</v>
      </c>
      <c r="D2725" s="20">
        <v>4.9193171564556355</v>
      </c>
      <c r="E2725" s="20">
        <v>0</v>
      </c>
      <c r="F2725" s="20">
        <v>4.9193171564556355</v>
      </c>
      <c r="G2725" s="20">
        <v>957.4389726149839</v>
      </c>
      <c r="H2725" s="20">
        <v>32321</v>
      </c>
      <c r="I2725" s="20">
        <v>7933</v>
      </c>
      <c r="J2725" s="20">
        <v>0</v>
      </c>
      <c r="K2725" s="20">
        <v>7933</v>
      </c>
      <c r="L2725" s="20">
        <v>24388</v>
      </c>
      <c r="M2725" s="23">
        <v>25.472119578954278</v>
      </c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</row>
    <row r="2726" spans="1:39" ht="12.75">
      <c r="A2726" s="18" t="s">
        <v>202</v>
      </c>
      <c r="B2726" s="18" t="s">
        <v>4226</v>
      </c>
      <c r="C2726" s="20">
        <v>908.2776976617312</v>
      </c>
      <c r="D2726" s="20">
        <v>11.819151634772759</v>
      </c>
      <c r="E2726" s="20">
        <v>0</v>
      </c>
      <c r="F2726" s="20">
        <v>11.819151634772759</v>
      </c>
      <c r="G2726" s="20">
        <v>896.4585460269584</v>
      </c>
      <c r="H2726" s="20">
        <v>22716</v>
      </c>
      <c r="I2726" s="20">
        <v>13511</v>
      </c>
      <c r="J2726" s="20">
        <v>0</v>
      </c>
      <c r="K2726" s="20">
        <v>13511</v>
      </c>
      <c r="L2726" s="20">
        <v>9205</v>
      </c>
      <c r="M2726" s="23">
        <v>10.268182550990133</v>
      </c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</row>
    <row r="2727" spans="1:39" ht="12.75">
      <c r="A2727" s="18" t="s">
        <v>203</v>
      </c>
      <c r="B2727" s="18" t="s">
        <v>4227</v>
      </c>
      <c r="C2727" s="20">
        <v>421.6097819569396</v>
      </c>
      <c r="D2727" s="20">
        <v>34.8821780599407</v>
      </c>
      <c r="E2727" s="20">
        <v>0</v>
      </c>
      <c r="F2727" s="20">
        <v>34.8821780599407</v>
      </c>
      <c r="G2727" s="20">
        <v>386.72760389699897</v>
      </c>
      <c r="H2727" s="20">
        <v>41100</v>
      </c>
      <c r="I2727" s="20">
        <v>25866</v>
      </c>
      <c r="J2727" s="20">
        <v>0</v>
      </c>
      <c r="K2727" s="20">
        <v>25866</v>
      </c>
      <c r="L2727" s="20">
        <v>15234</v>
      </c>
      <c r="M2727" s="23">
        <v>39.39206781850882</v>
      </c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</row>
    <row r="2728" spans="1:39" ht="12.75">
      <c r="A2728" s="18" t="s">
        <v>204</v>
      </c>
      <c r="B2728" s="18" t="s">
        <v>2265</v>
      </c>
      <c r="C2728" s="20">
        <v>782.3962578277238</v>
      </c>
      <c r="D2728" s="20">
        <v>7.6561276420438205</v>
      </c>
      <c r="E2728" s="20">
        <v>0</v>
      </c>
      <c r="F2728" s="20">
        <v>7.6561276420438205</v>
      </c>
      <c r="G2728" s="20">
        <v>774.7401301856801</v>
      </c>
      <c r="H2728" s="20">
        <v>31960</v>
      </c>
      <c r="I2728" s="20">
        <v>13064</v>
      </c>
      <c r="J2728" s="20">
        <v>0</v>
      </c>
      <c r="K2728" s="20">
        <v>13064</v>
      </c>
      <c r="L2728" s="20">
        <v>18896</v>
      </c>
      <c r="M2728" s="23">
        <v>24.390113876599166</v>
      </c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</row>
    <row r="2729" spans="1:39" ht="12.75">
      <c r="A2729" s="18" t="s">
        <v>205</v>
      </c>
      <c r="B2729" s="18" t="s">
        <v>1382</v>
      </c>
      <c r="C2729" s="20">
        <v>1230.8892039476555</v>
      </c>
      <c r="D2729" s="20">
        <v>5.885734054107482</v>
      </c>
      <c r="E2729" s="20">
        <v>0</v>
      </c>
      <c r="F2729" s="20">
        <v>5.885734054107482</v>
      </c>
      <c r="G2729" s="20">
        <v>1225.003469893548</v>
      </c>
      <c r="H2729" s="20">
        <v>23185</v>
      </c>
      <c r="I2729" s="20">
        <v>6749</v>
      </c>
      <c r="J2729" s="20">
        <v>0</v>
      </c>
      <c r="K2729" s="20">
        <v>6749</v>
      </c>
      <c r="L2729" s="20">
        <v>16436</v>
      </c>
      <c r="M2729" s="23">
        <v>13.417104852305664</v>
      </c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</row>
    <row r="2730" spans="1:39" ht="12.75">
      <c r="A2730" s="18" t="s">
        <v>206</v>
      </c>
      <c r="B2730" s="18" t="s">
        <v>2521</v>
      </c>
      <c r="C2730" s="20">
        <v>902.8362431867577</v>
      </c>
      <c r="D2730" s="20">
        <v>15.506386696798023</v>
      </c>
      <c r="E2730" s="20">
        <v>0</v>
      </c>
      <c r="F2730" s="20">
        <v>15.506386696798023</v>
      </c>
      <c r="G2730" s="20">
        <v>887.3298564899596</v>
      </c>
      <c r="H2730" s="20">
        <v>33627</v>
      </c>
      <c r="I2730" s="20">
        <v>26299</v>
      </c>
      <c r="J2730" s="20">
        <v>0</v>
      </c>
      <c r="K2730" s="20">
        <v>26299</v>
      </c>
      <c r="L2730" s="20">
        <v>7328</v>
      </c>
      <c r="M2730" s="23">
        <v>8.258484650778701</v>
      </c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</row>
    <row r="2731" spans="1:39" ht="12.75">
      <c r="A2731" s="18" t="s">
        <v>207</v>
      </c>
      <c r="B2731" s="18" t="s">
        <v>4228</v>
      </c>
      <c r="C2731" s="20">
        <v>4570.99342392045</v>
      </c>
      <c r="D2731" s="20">
        <v>0</v>
      </c>
      <c r="E2731" s="20">
        <v>0</v>
      </c>
      <c r="F2731" s="20">
        <v>0</v>
      </c>
      <c r="G2731" s="20">
        <v>4570.99342392045</v>
      </c>
      <c r="H2731" s="20">
        <v>3344</v>
      </c>
      <c r="I2731" s="20">
        <v>0</v>
      </c>
      <c r="J2731" s="20">
        <v>0</v>
      </c>
      <c r="K2731" s="20">
        <v>0</v>
      </c>
      <c r="L2731" s="20">
        <v>3344</v>
      </c>
      <c r="M2731" s="23">
        <v>0.7315696370291247</v>
      </c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</row>
    <row r="2732" spans="1:39" ht="12.75">
      <c r="A2732" s="18" t="s">
        <v>208</v>
      </c>
      <c r="B2732" s="18" t="s">
        <v>4229</v>
      </c>
      <c r="C2732" s="20">
        <v>841.1553455935981</v>
      </c>
      <c r="D2732" s="20">
        <v>23.196936439596556</v>
      </c>
      <c r="E2732" s="20">
        <v>0</v>
      </c>
      <c r="F2732" s="20">
        <v>23.196936439596556</v>
      </c>
      <c r="G2732" s="20">
        <v>817.9584091540016</v>
      </c>
      <c r="H2732" s="20">
        <v>76596</v>
      </c>
      <c r="I2732" s="20">
        <v>34068</v>
      </c>
      <c r="J2732" s="20">
        <v>0</v>
      </c>
      <c r="K2732" s="20">
        <v>34068</v>
      </c>
      <c r="L2732" s="20">
        <v>42528</v>
      </c>
      <c r="M2732" s="23">
        <v>51.99286360291335</v>
      </c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</row>
    <row r="2733" spans="1:39" ht="12.75">
      <c r="A2733" s="18" t="s">
        <v>209</v>
      </c>
      <c r="B2733" s="18" t="s">
        <v>5231</v>
      </c>
      <c r="C2733" s="20">
        <v>887.3661932677038</v>
      </c>
      <c r="D2733" s="20">
        <v>14.059239542346253</v>
      </c>
      <c r="E2733" s="20">
        <v>0</v>
      </c>
      <c r="F2733" s="20">
        <v>14.059239542346253</v>
      </c>
      <c r="G2733" s="20">
        <v>873.3069537253575</v>
      </c>
      <c r="H2733" s="20">
        <v>23857</v>
      </c>
      <c r="I2733" s="20">
        <v>18473</v>
      </c>
      <c r="J2733" s="20">
        <v>0</v>
      </c>
      <c r="K2733" s="20">
        <v>18473</v>
      </c>
      <c r="L2733" s="20">
        <v>5384</v>
      </c>
      <c r="M2733" s="23">
        <v>6.165071716230935</v>
      </c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</row>
    <row r="2734" spans="1:39" ht="12.75">
      <c r="A2734" s="18" t="s">
        <v>210</v>
      </c>
      <c r="B2734" s="18" t="s">
        <v>4230</v>
      </c>
      <c r="C2734" s="20">
        <v>1051.4734298509686</v>
      </c>
      <c r="D2734" s="20">
        <v>0</v>
      </c>
      <c r="E2734" s="20">
        <v>0</v>
      </c>
      <c r="F2734" s="20">
        <v>0</v>
      </c>
      <c r="G2734" s="20">
        <v>1051.4734298509686</v>
      </c>
      <c r="H2734" s="20">
        <v>1771</v>
      </c>
      <c r="I2734" s="20">
        <v>0</v>
      </c>
      <c r="J2734" s="20">
        <v>0</v>
      </c>
      <c r="K2734" s="20">
        <v>0</v>
      </c>
      <c r="L2734" s="20">
        <v>1771</v>
      </c>
      <c r="M2734" s="23">
        <v>1.6843031404521691</v>
      </c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</row>
    <row r="2735" spans="1:39" ht="12.75">
      <c r="A2735" s="18" t="s">
        <v>211</v>
      </c>
      <c r="B2735" s="18" t="s">
        <v>4231</v>
      </c>
      <c r="C2735" s="20">
        <v>916.6074491321019</v>
      </c>
      <c r="D2735" s="20">
        <v>2.031055682389875</v>
      </c>
      <c r="E2735" s="20">
        <v>0</v>
      </c>
      <c r="F2735" s="20">
        <v>2.031055682389875</v>
      </c>
      <c r="G2735" s="20">
        <v>914.576393449712</v>
      </c>
      <c r="H2735" s="20">
        <v>8763</v>
      </c>
      <c r="I2735" s="20">
        <v>4226</v>
      </c>
      <c r="J2735" s="20">
        <v>0</v>
      </c>
      <c r="K2735" s="20">
        <v>4226</v>
      </c>
      <c r="L2735" s="20">
        <v>4537</v>
      </c>
      <c r="M2735" s="23">
        <v>4.960766571818877</v>
      </c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</row>
    <row r="2736" spans="1:39" ht="12.75">
      <c r="A2736" s="18" t="s">
        <v>212</v>
      </c>
      <c r="B2736" s="18" t="s">
        <v>1383</v>
      </c>
      <c r="C2736" s="20">
        <v>829.4891213991698</v>
      </c>
      <c r="D2736" s="20">
        <v>3.1181188520586733</v>
      </c>
      <c r="E2736" s="20">
        <v>0</v>
      </c>
      <c r="F2736" s="20">
        <v>3.1181188520586733</v>
      </c>
      <c r="G2736" s="20">
        <v>826.3710025471112</v>
      </c>
      <c r="H2736" s="20">
        <v>14391</v>
      </c>
      <c r="I2736" s="20">
        <v>5868</v>
      </c>
      <c r="J2736" s="20">
        <v>0</v>
      </c>
      <c r="K2736" s="20">
        <v>5868</v>
      </c>
      <c r="L2736" s="20">
        <v>8523</v>
      </c>
      <c r="M2736" s="23">
        <v>10.313769449472069</v>
      </c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</row>
    <row r="2737" spans="1:39" ht="12.75">
      <c r="A2737" s="18" t="s">
        <v>213</v>
      </c>
      <c r="B2737" s="18" t="s">
        <v>4775</v>
      </c>
      <c r="C2737" s="20">
        <v>937.3940392889093</v>
      </c>
      <c r="D2737" s="20">
        <v>8.828510733426693</v>
      </c>
      <c r="E2737" s="20">
        <v>0</v>
      </c>
      <c r="F2737" s="20">
        <v>8.828510733426693</v>
      </c>
      <c r="G2737" s="20">
        <v>928.5655285554826</v>
      </c>
      <c r="H2737" s="20">
        <v>35604</v>
      </c>
      <c r="I2737" s="20">
        <v>8160</v>
      </c>
      <c r="J2737" s="20">
        <v>0</v>
      </c>
      <c r="K2737" s="20">
        <v>8160</v>
      </c>
      <c r="L2737" s="20">
        <v>27444</v>
      </c>
      <c r="M2737" s="23">
        <v>29.555264713189487</v>
      </c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</row>
    <row r="2738" spans="1:39" ht="12.75">
      <c r="A2738" s="18" t="s">
        <v>214</v>
      </c>
      <c r="B2738" s="18" t="s">
        <v>4776</v>
      </c>
      <c r="C2738" s="20">
        <v>2264.4226938065085</v>
      </c>
      <c r="D2738" s="20">
        <v>0</v>
      </c>
      <c r="E2738" s="20">
        <v>0</v>
      </c>
      <c r="F2738" s="20">
        <v>0</v>
      </c>
      <c r="G2738" s="20">
        <v>2264.4226938065085</v>
      </c>
      <c r="H2738" s="20">
        <v>2207</v>
      </c>
      <c r="I2738" s="20">
        <v>0</v>
      </c>
      <c r="J2738" s="20">
        <v>0</v>
      </c>
      <c r="K2738" s="20">
        <v>0</v>
      </c>
      <c r="L2738" s="20">
        <v>2207</v>
      </c>
      <c r="M2738" s="23">
        <v>0.9746413538587265</v>
      </c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</row>
    <row r="2739" spans="1:39" ht="12.75">
      <c r="A2739" s="18" t="s">
        <v>215</v>
      </c>
      <c r="B2739" s="18" t="s">
        <v>1384</v>
      </c>
      <c r="C2739" s="20">
        <v>903.5433045571938</v>
      </c>
      <c r="D2739" s="20">
        <v>100.87164521294073</v>
      </c>
      <c r="E2739" s="20">
        <v>99.21023300062973</v>
      </c>
      <c r="F2739" s="20">
        <v>1.6614122123109984</v>
      </c>
      <c r="G2739" s="20">
        <v>802.671659344253</v>
      </c>
      <c r="H2739" s="20">
        <v>252051</v>
      </c>
      <c r="I2739" s="20">
        <v>231006</v>
      </c>
      <c r="J2739" s="20">
        <v>225413</v>
      </c>
      <c r="K2739" s="20">
        <v>5593</v>
      </c>
      <c r="L2739" s="20">
        <v>21045</v>
      </c>
      <c r="M2739" s="23">
        <v>26.218690737371777</v>
      </c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</row>
    <row r="2740" spans="1:39" ht="12.75">
      <c r="A2740" s="18" t="s">
        <v>216</v>
      </c>
      <c r="B2740" s="18" t="s">
        <v>4232</v>
      </c>
      <c r="C2740" s="20">
        <v>1136.1077825306863</v>
      </c>
      <c r="D2740" s="20">
        <v>1.5380867824739295</v>
      </c>
      <c r="E2740" s="20">
        <v>0</v>
      </c>
      <c r="F2740" s="20">
        <v>1.5380867824739295</v>
      </c>
      <c r="G2740" s="20">
        <v>1134.5696957482126</v>
      </c>
      <c r="H2740" s="20">
        <v>5281</v>
      </c>
      <c r="I2740" s="20">
        <v>4324</v>
      </c>
      <c r="J2740" s="20">
        <v>0</v>
      </c>
      <c r="K2740" s="20">
        <v>4324</v>
      </c>
      <c r="L2740" s="20">
        <v>957</v>
      </c>
      <c r="M2740" s="23">
        <v>0.8434915929681067</v>
      </c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</row>
    <row r="2741" spans="1:39" ht="12.75">
      <c r="A2741" s="18" t="s">
        <v>217</v>
      </c>
      <c r="B2741" s="18" t="s">
        <v>4233</v>
      </c>
      <c r="C2741" s="20">
        <v>864.5156400036602</v>
      </c>
      <c r="D2741" s="20">
        <v>14.708014268764433</v>
      </c>
      <c r="E2741" s="20">
        <v>0</v>
      </c>
      <c r="F2741" s="20">
        <v>14.708014268764433</v>
      </c>
      <c r="G2741" s="20">
        <v>849.8076257348959</v>
      </c>
      <c r="H2741" s="20">
        <v>39326</v>
      </c>
      <c r="I2741" s="20">
        <v>24944</v>
      </c>
      <c r="J2741" s="20">
        <v>0</v>
      </c>
      <c r="K2741" s="20">
        <v>24944</v>
      </c>
      <c r="L2741" s="20">
        <v>14382</v>
      </c>
      <c r="M2741" s="23">
        <v>16.92383024636046</v>
      </c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</row>
    <row r="2742" spans="1:39" ht="12.75">
      <c r="A2742" s="18" t="s">
        <v>218</v>
      </c>
      <c r="B2742" s="18" t="s">
        <v>2524</v>
      </c>
      <c r="C2742" s="20">
        <v>729.4223331877731</v>
      </c>
      <c r="D2742" s="20">
        <v>55.481546861323565</v>
      </c>
      <c r="E2742" s="20">
        <v>19.003106572102705</v>
      </c>
      <c r="F2742" s="20">
        <v>36.478440289220856</v>
      </c>
      <c r="G2742" s="20">
        <v>673.9407863264495</v>
      </c>
      <c r="H2742" s="20">
        <v>126811</v>
      </c>
      <c r="I2742" s="20">
        <v>69377</v>
      </c>
      <c r="J2742" s="20">
        <v>23573</v>
      </c>
      <c r="K2742" s="20">
        <v>45804</v>
      </c>
      <c r="L2742" s="20">
        <v>57434</v>
      </c>
      <c r="M2742" s="23">
        <v>85.22113687919699</v>
      </c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</row>
    <row r="2743" spans="1:39" ht="12.75">
      <c r="A2743" s="18" t="s">
        <v>219</v>
      </c>
      <c r="B2743" s="18" t="s">
        <v>4778</v>
      </c>
      <c r="C2743" s="20">
        <v>930.990800747338</v>
      </c>
      <c r="D2743" s="20">
        <v>1.8440208139558678</v>
      </c>
      <c r="E2743" s="20">
        <v>0</v>
      </c>
      <c r="F2743" s="20">
        <v>1.8440208139558678</v>
      </c>
      <c r="G2743" s="20">
        <v>929.146779933382</v>
      </c>
      <c r="H2743" s="20">
        <v>20785</v>
      </c>
      <c r="I2743" s="20">
        <v>8128</v>
      </c>
      <c r="J2743" s="20">
        <v>0</v>
      </c>
      <c r="K2743" s="20">
        <v>8128</v>
      </c>
      <c r="L2743" s="20">
        <v>12657</v>
      </c>
      <c r="M2743" s="23">
        <v>13.622174960244152</v>
      </c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</row>
    <row r="2744" spans="1:39" ht="12.75">
      <c r="A2744" s="18" t="s">
        <v>220</v>
      </c>
      <c r="B2744" s="18" t="s">
        <v>4234</v>
      </c>
      <c r="C2744" s="20">
        <v>750.3157425521999</v>
      </c>
      <c r="D2744" s="20">
        <v>6.005729359114098</v>
      </c>
      <c r="E2744" s="20">
        <v>0</v>
      </c>
      <c r="F2744" s="20">
        <v>6.005729359114098</v>
      </c>
      <c r="G2744" s="20">
        <v>744.3100131930859</v>
      </c>
      <c r="H2744" s="20">
        <v>15446</v>
      </c>
      <c r="I2744" s="20">
        <v>9511</v>
      </c>
      <c r="J2744" s="20">
        <v>0</v>
      </c>
      <c r="K2744" s="20">
        <v>9511</v>
      </c>
      <c r="L2744" s="20">
        <v>5935</v>
      </c>
      <c r="M2744" s="23">
        <v>7.973827967917404</v>
      </c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</row>
    <row r="2745" spans="1:39" ht="12.75">
      <c r="A2745" s="18" t="s">
        <v>221</v>
      </c>
      <c r="B2745" s="18" t="s">
        <v>4235</v>
      </c>
      <c r="C2745" s="20">
        <v>786.0412101499888</v>
      </c>
      <c r="D2745" s="20">
        <v>11.3113174437151</v>
      </c>
      <c r="E2745" s="20">
        <v>0.09047090088660471</v>
      </c>
      <c r="F2745" s="20">
        <v>11.220846542828495</v>
      </c>
      <c r="G2745" s="20">
        <v>774.7298927062737</v>
      </c>
      <c r="H2745" s="20">
        <v>71313</v>
      </c>
      <c r="I2745" s="20">
        <v>24028</v>
      </c>
      <c r="J2745" s="20">
        <v>19</v>
      </c>
      <c r="K2745" s="20">
        <v>24009</v>
      </c>
      <c r="L2745" s="20">
        <v>47285</v>
      </c>
      <c r="M2745" s="23">
        <v>61.03417519469245</v>
      </c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</row>
    <row r="2746" spans="1:39" ht="12.75">
      <c r="A2746" s="18" t="s">
        <v>222</v>
      </c>
      <c r="B2746" s="18" t="s">
        <v>2823</v>
      </c>
      <c r="C2746" s="20">
        <v>662.4395035044496</v>
      </c>
      <c r="D2746" s="20">
        <v>8.042691235072835</v>
      </c>
      <c r="E2746" s="20">
        <v>0</v>
      </c>
      <c r="F2746" s="20">
        <v>8.042691235072835</v>
      </c>
      <c r="G2746" s="20">
        <v>654.3968122693768</v>
      </c>
      <c r="H2746" s="20">
        <v>23743</v>
      </c>
      <c r="I2746" s="20">
        <v>8964</v>
      </c>
      <c r="J2746" s="20">
        <v>0</v>
      </c>
      <c r="K2746" s="20">
        <v>8964</v>
      </c>
      <c r="L2746" s="20">
        <v>14779</v>
      </c>
      <c r="M2746" s="23">
        <v>22.584156467309246</v>
      </c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</row>
    <row r="2747" spans="1:39" ht="12.75">
      <c r="A2747" s="18" t="s">
        <v>223</v>
      </c>
      <c r="B2747" s="18" t="s">
        <v>4236</v>
      </c>
      <c r="C2747" s="20">
        <v>1456.7647607541796</v>
      </c>
      <c r="D2747" s="20">
        <v>0</v>
      </c>
      <c r="E2747" s="20">
        <v>0</v>
      </c>
      <c r="F2747" s="20">
        <v>0</v>
      </c>
      <c r="G2747" s="20">
        <v>1456.7647607541796</v>
      </c>
      <c r="H2747" s="20">
        <v>414</v>
      </c>
      <c r="I2747" s="20">
        <v>0</v>
      </c>
      <c r="J2747" s="20">
        <v>0</v>
      </c>
      <c r="K2747" s="20">
        <v>0</v>
      </c>
      <c r="L2747" s="20">
        <v>414</v>
      </c>
      <c r="M2747" s="23">
        <v>0.2841913884474173</v>
      </c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</row>
    <row r="2748" spans="1:39" ht="12.75">
      <c r="A2748" s="18" t="s">
        <v>224</v>
      </c>
      <c r="B2748" s="18" t="s">
        <v>746</v>
      </c>
      <c r="C2748" s="20">
        <v>902.3285283010417</v>
      </c>
      <c r="D2748" s="20">
        <v>0</v>
      </c>
      <c r="E2748" s="20">
        <v>0</v>
      </c>
      <c r="F2748" s="20">
        <v>0</v>
      </c>
      <c r="G2748" s="20">
        <v>902.3285283010417</v>
      </c>
      <c r="H2748" s="20">
        <v>859</v>
      </c>
      <c r="I2748" s="20">
        <v>0</v>
      </c>
      <c r="J2748" s="20">
        <v>0</v>
      </c>
      <c r="K2748" s="20">
        <v>0</v>
      </c>
      <c r="L2748" s="20">
        <v>859</v>
      </c>
      <c r="M2748" s="23">
        <v>0.9519814270057234</v>
      </c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</row>
    <row r="2749" spans="1:39" ht="12.75">
      <c r="A2749" s="18" t="s">
        <v>225</v>
      </c>
      <c r="B2749" s="18" t="s">
        <v>4237</v>
      </c>
      <c r="C2749" s="20">
        <v>1106.120335460366</v>
      </c>
      <c r="D2749" s="20">
        <v>19.403123869446752</v>
      </c>
      <c r="E2749" s="20">
        <v>0</v>
      </c>
      <c r="F2749" s="20">
        <v>19.403123869446752</v>
      </c>
      <c r="G2749" s="20">
        <v>1086.7172115909193</v>
      </c>
      <c r="H2749" s="20">
        <v>43653</v>
      </c>
      <c r="I2749" s="20">
        <v>26540</v>
      </c>
      <c r="J2749" s="20">
        <v>0</v>
      </c>
      <c r="K2749" s="20">
        <v>26540</v>
      </c>
      <c r="L2749" s="20">
        <v>17113</v>
      </c>
      <c r="M2749" s="23">
        <v>15.747427037570441</v>
      </c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</row>
    <row r="2750" spans="1:39" ht="12.75">
      <c r="A2750" s="18" t="s">
        <v>226</v>
      </c>
      <c r="B2750" s="18" t="s">
        <v>4238</v>
      </c>
      <c r="C2750" s="20">
        <v>1250.693094537321</v>
      </c>
      <c r="D2750" s="20">
        <v>2.3358453092344265</v>
      </c>
      <c r="E2750" s="20">
        <v>0</v>
      </c>
      <c r="F2750" s="20">
        <v>2.3358453092344265</v>
      </c>
      <c r="G2750" s="20">
        <v>1248.3572492280866</v>
      </c>
      <c r="H2750" s="20">
        <v>4468</v>
      </c>
      <c r="I2750" s="20">
        <v>2616</v>
      </c>
      <c r="J2750" s="20">
        <v>0</v>
      </c>
      <c r="K2750" s="20">
        <v>2616</v>
      </c>
      <c r="L2750" s="20">
        <v>1852</v>
      </c>
      <c r="M2750" s="23">
        <v>1.483549681908101</v>
      </c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</row>
    <row r="2751" spans="1:39" ht="12.75">
      <c r="A2751" s="18" t="s">
        <v>227</v>
      </c>
      <c r="B2751" s="18" t="s">
        <v>4239</v>
      </c>
      <c r="C2751" s="20">
        <v>912.2906548396077</v>
      </c>
      <c r="D2751" s="20">
        <v>0</v>
      </c>
      <c r="E2751" s="20">
        <v>0</v>
      </c>
      <c r="F2751" s="20">
        <v>0</v>
      </c>
      <c r="G2751" s="20">
        <v>912.2906548396077</v>
      </c>
      <c r="H2751" s="20">
        <v>356</v>
      </c>
      <c r="I2751" s="20">
        <v>0</v>
      </c>
      <c r="J2751" s="20">
        <v>0</v>
      </c>
      <c r="K2751" s="20">
        <v>0</v>
      </c>
      <c r="L2751" s="20">
        <v>356</v>
      </c>
      <c r="M2751" s="23">
        <v>0.39022651181556756</v>
      </c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</row>
    <row r="2752" spans="1:39" ht="12.75">
      <c r="A2752" s="18" t="s">
        <v>228</v>
      </c>
      <c r="B2752" s="18" t="s">
        <v>4240</v>
      </c>
      <c r="C2752" s="20">
        <v>1363.4368081303694</v>
      </c>
      <c r="D2752" s="20">
        <v>0</v>
      </c>
      <c r="E2752" s="20">
        <v>0</v>
      </c>
      <c r="F2752" s="20">
        <v>0</v>
      </c>
      <c r="G2752" s="20">
        <v>1363.4368081303694</v>
      </c>
      <c r="H2752" s="20">
        <v>3379</v>
      </c>
      <c r="I2752" s="20">
        <v>0</v>
      </c>
      <c r="J2752" s="20">
        <v>0</v>
      </c>
      <c r="K2752" s="20">
        <v>0</v>
      </c>
      <c r="L2752" s="20">
        <v>3379</v>
      </c>
      <c r="M2752" s="23">
        <v>2.4782960089169794</v>
      </c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</row>
    <row r="2753" spans="1:39" ht="12.75">
      <c r="A2753" s="18" t="s">
        <v>229</v>
      </c>
      <c r="B2753" s="18" t="s">
        <v>4241</v>
      </c>
      <c r="C2753" s="20">
        <v>870.9728358339192</v>
      </c>
      <c r="D2753" s="20">
        <v>10.819597968025397</v>
      </c>
      <c r="E2753" s="20">
        <v>0</v>
      </c>
      <c r="F2753" s="20">
        <v>10.819597968025397</v>
      </c>
      <c r="G2753" s="20">
        <v>860.1532378658939</v>
      </c>
      <c r="H2753" s="20">
        <v>31549</v>
      </c>
      <c r="I2753" s="20">
        <v>25618</v>
      </c>
      <c r="J2753" s="20">
        <v>0</v>
      </c>
      <c r="K2753" s="20">
        <v>25618</v>
      </c>
      <c r="L2753" s="20">
        <v>5931</v>
      </c>
      <c r="M2753" s="23">
        <v>6.895283001800081</v>
      </c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</row>
    <row r="2754" spans="1:39" ht="12.75">
      <c r="A2754" s="18" t="s">
        <v>230</v>
      </c>
      <c r="B2754" s="18" t="s">
        <v>2824</v>
      </c>
      <c r="C2754" s="20">
        <v>849.0016613944516</v>
      </c>
      <c r="D2754" s="20">
        <v>0</v>
      </c>
      <c r="E2754" s="20">
        <v>0</v>
      </c>
      <c r="F2754" s="20">
        <v>0</v>
      </c>
      <c r="G2754" s="20">
        <v>849.0016613944516</v>
      </c>
      <c r="H2754" s="20">
        <v>4253</v>
      </c>
      <c r="I2754" s="20">
        <v>0</v>
      </c>
      <c r="J2754" s="20">
        <v>0</v>
      </c>
      <c r="K2754" s="20">
        <v>0</v>
      </c>
      <c r="L2754" s="20">
        <v>4253</v>
      </c>
      <c r="M2754" s="23">
        <v>5.009413047572387</v>
      </c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</row>
    <row r="2755" spans="1:39" ht="12.75">
      <c r="A2755" s="18" t="s">
        <v>231</v>
      </c>
      <c r="B2755" s="18" t="s">
        <v>1385</v>
      </c>
      <c r="C2755" s="20">
        <v>916.80495043809</v>
      </c>
      <c r="D2755" s="20">
        <v>13.940820303375338</v>
      </c>
      <c r="E2755" s="20">
        <v>0</v>
      </c>
      <c r="F2755" s="20">
        <v>13.940820303375338</v>
      </c>
      <c r="G2755" s="20">
        <v>902.8641301347146</v>
      </c>
      <c r="H2755" s="20">
        <v>48499</v>
      </c>
      <c r="I2755" s="20">
        <v>26142</v>
      </c>
      <c r="J2755" s="20">
        <v>0</v>
      </c>
      <c r="K2755" s="20">
        <v>26142</v>
      </c>
      <c r="L2755" s="20">
        <v>22357</v>
      </c>
      <c r="M2755" s="23">
        <v>24.762308362681498</v>
      </c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</row>
    <row r="2756" spans="1:39" ht="12.75">
      <c r="A2756" s="18" t="s">
        <v>232</v>
      </c>
      <c r="B2756" s="18" t="s">
        <v>4242</v>
      </c>
      <c r="C2756" s="20">
        <v>1016.2107414962126</v>
      </c>
      <c r="D2756" s="20">
        <v>2.9080480140293816</v>
      </c>
      <c r="E2756" s="20">
        <v>0</v>
      </c>
      <c r="F2756" s="20">
        <v>2.9080480140293816</v>
      </c>
      <c r="G2756" s="20">
        <v>1013.3026934821831</v>
      </c>
      <c r="H2756" s="20">
        <v>14709</v>
      </c>
      <c r="I2756" s="20">
        <v>6192</v>
      </c>
      <c r="J2756" s="20">
        <v>0</v>
      </c>
      <c r="K2756" s="20">
        <v>6192</v>
      </c>
      <c r="L2756" s="20">
        <v>8517</v>
      </c>
      <c r="M2756" s="23">
        <v>8.405188355644842</v>
      </c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</row>
    <row r="2757" spans="1:39" ht="12.75">
      <c r="A2757" s="18" t="s">
        <v>233</v>
      </c>
      <c r="B2757" s="18" t="s">
        <v>4243</v>
      </c>
      <c r="C2757" s="20">
        <v>712.0392414187992</v>
      </c>
      <c r="D2757" s="20">
        <v>5.335480057282008</v>
      </c>
      <c r="E2757" s="20">
        <v>0.12256056290499627</v>
      </c>
      <c r="F2757" s="20">
        <v>5.212919494377012</v>
      </c>
      <c r="G2757" s="20">
        <v>706.7037613615172</v>
      </c>
      <c r="H2757" s="20">
        <v>17762</v>
      </c>
      <c r="I2757" s="20">
        <v>6924</v>
      </c>
      <c r="J2757" s="20">
        <v>200</v>
      </c>
      <c r="K2757" s="20">
        <v>6724</v>
      </c>
      <c r="L2757" s="20">
        <v>10838</v>
      </c>
      <c r="M2757" s="23">
        <v>15.335987428621845</v>
      </c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</row>
    <row r="2758" spans="1:39" ht="12.75">
      <c r="A2758" s="18" t="s">
        <v>234</v>
      </c>
      <c r="B2758" s="18" t="s">
        <v>2825</v>
      </c>
      <c r="C2758" s="20">
        <v>1488.8460748735615</v>
      </c>
      <c r="D2758" s="20">
        <v>3.931427613897026</v>
      </c>
      <c r="E2758" s="20">
        <v>0</v>
      </c>
      <c r="F2758" s="20">
        <v>3.931427613897026</v>
      </c>
      <c r="G2758" s="20">
        <v>1484.9146472596644</v>
      </c>
      <c r="H2758" s="20">
        <v>5866</v>
      </c>
      <c r="I2758" s="20">
        <v>4484</v>
      </c>
      <c r="J2758" s="20">
        <v>0</v>
      </c>
      <c r="K2758" s="20">
        <v>4484</v>
      </c>
      <c r="L2758" s="20">
        <v>1382</v>
      </c>
      <c r="M2758" s="23">
        <v>0.9306932237151891</v>
      </c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</row>
    <row r="2759" spans="1:39" ht="12.75">
      <c r="A2759" s="18" t="s">
        <v>235</v>
      </c>
      <c r="B2759" s="18" t="s">
        <v>4244</v>
      </c>
      <c r="C2759" s="20">
        <v>969.8994201914832</v>
      </c>
      <c r="D2759" s="20">
        <v>3.7222212569686484</v>
      </c>
      <c r="E2759" s="20">
        <v>0</v>
      </c>
      <c r="F2759" s="20">
        <v>3.7222212569686484</v>
      </c>
      <c r="G2759" s="20">
        <v>966.1771989345145</v>
      </c>
      <c r="H2759" s="20">
        <v>19210</v>
      </c>
      <c r="I2759" s="20">
        <v>3608</v>
      </c>
      <c r="J2759" s="20">
        <v>0</v>
      </c>
      <c r="K2759" s="20">
        <v>3608</v>
      </c>
      <c r="L2759" s="20">
        <v>15602</v>
      </c>
      <c r="M2759" s="23">
        <v>16.14817656347681</v>
      </c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</row>
    <row r="2760" spans="1:39" ht="12.75">
      <c r="A2760" s="18" t="s">
        <v>236</v>
      </c>
      <c r="B2760" s="18" t="s">
        <v>1388</v>
      </c>
      <c r="C2760" s="20">
        <v>628.4995229716837</v>
      </c>
      <c r="D2760" s="20">
        <v>2.3612141036674617</v>
      </c>
      <c r="E2760" s="20">
        <v>0</v>
      </c>
      <c r="F2760" s="20">
        <v>2.3612141036674617</v>
      </c>
      <c r="G2760" s="20">
        <v>626.1383088680162</v>
      </c>
      <c r="H2760" s="20">
        <v>15657</v>
      </c>
      <c r="I2760" s="20">
        <v>4669</v>
      </c>
      <c r="J2760" s="20">
        <v>0</v>
      </c>
      <c r="K2760" s="20">
        <v>4669</v>
      </c>
      <c r="L2760" s="20">
        <v>10988</v>
      </c>
      <c r="M2760" s="23">
        <v>17.548838402596704</v>
      </c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</row>
    <row r="2761" spans="1:39" ht="12.75">
      <c r="A2761" s="18" t="s">
        <v>237</v>
      </c>
      <c r="B2761" s="18" t="s">
        <v>774</v>
      </c>
      <c r="C2761" s="20">
        <v>1072.0378360095954</v>
      </c>
      <c r="D2761" s="20">
        <v>0</v>
      </c>
      <c r="E2761" s="20">
        <v>0</v>
      </c>
      <c r="F2761" s="20">
        <v>0</v>
      </c>
      <c r="G2761" s="20">
        <v>1072.0378360095954</v>
      </c>
      <c r="H2761" s="20">
        <v>15335</v>
      </c>
      <c r="I2761" s="20">
        <v>0</v>
      </c>
      <c r="J2761" s="20">
        <v>0</v>
      </c>
      <c r="K2761" s="20">
        <v>0</v>
      </c>
      <c r="L2761" s="20">
        <v>15335</v>
      </c>
      <c r="M2761" s="23">
        <v>14.304532438034904</v>
      </c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</row>
    <row r="2762" spans="1:39" ht="12.75">
      <c r="A2762" s="18" t="s">
        <v>238</v>
      </c>
      <c r="B2762" s="18" t="s">
        <v>776</v>
      </c>
      <c r="C2762" s="20">
        <v>1159.675877888473</v>
      </c>
      <c r="D2762" s="20">
        <v>19.81035006658319</v>
      </c>
      <c r="E2762" s="20">
        <v>0</v>
      </c>
      <c r="F2762" s="20">
        <v>19.81035006658319</v>
      </c>
      <c r="G2762" s="20">
        <v>1139.8655278218898</v>
      </c>
      <c r="H2762" s="20">
        <v>70154</v>
      </c>
      <c r="I2762" s="20">
        <v>25085</v>
      </c>
      <c r="J2762" s="20">
        <v>0</v>
      </c>
      <c r="K2762" s="20">
        <v>25085</v>
      </c>
      <c r="L2762" s="20">
        <v>45069</v>
      </c>
      <c r="M2762" s="23">
        <v>39.53887445488419</v>
      </c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</row>
    <row r="2763" spans="1:39" ht="12.75">
      <c r="A2763" s="18" t="s">
        <v>239</v>
      </c>
      <c r="B2763" s="18" t="s">
        <v>1389</v>
      </c>
      <c r="C2763" s="20">
        <v>908.8757985060191</v>
      </c>
      <c r="D2763" s="20">
        <v>7.706677971716526</v>
      </c>
      <c r="E2763" s="20">
        <v>0</v>
      </c>
      <c r="F2763" s="20">
        <v>7.706677971716526</v>
      </c>
      <c r="G2763" s="20">
        <v>901.1691205343026</v>
      </c>
      <c r="H2763" s="20">
        <v>22051</v>
      </c>
      <c r="I2763" s="20">
        <v>10448</v>
      </c>
      <c r="J2763" s="20">
        <v>0</v>
      </c>
      <c r="K2763" s="20">
        <v>10448</v>
      </c>
      <c r="L2763" s="20">
        <v>11603</v>
      </c>
      <c r="M2763" s="23">
        <v>12.875496658297156</v>
      </c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</row>
    <row r="2764" spans="1:39" ht="12.75">
      <c r="A2764" s="18" t="s">
        <v>240</v>
      </c>
      <c r="B2764" s="18" t="s">
        <v>4245</v>
      </c>
      <c r="C2764" s="20">
        <v>932.1082361998662</v>
      </c>
      <c r="D2764" s="20">
        <v>0</v>
      </c>
      <c r="E2764" s="20">
        <v>0</v>
      </c>
      <c r="F2764" s="20">
        <v>0</v>
      </c>
      <c r="G2764" s="20">
        <v>932.1082361998662</v>
      </c>
      <c r="H2764" s="20">
        <v>3057</v>
      </c>
      <c r="I2764" s="20">
        <v>0</v>
      </c>
      <c r="J2764" s="20">
        <v>0</v>
      </c>
      <c r="K2764" s="20">
        <v>0</v>
      </c>
      <c r="L2764" s="20">
        <v>3057</v>
      </c>
      <c r="M2764" s="23">
        <v>3.279662040605021</v>
      </c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</row>
    <row r="2765" spans="1:39" ht="12.75">
      <c r="A2765" s="18" t="s">
        <v>241</v>
      </c>
      <c r="B2765" s="18" t="s">
        <v>4246</v>
      </c>
      <c r="C2765" s="20">
        <v>1036.2960177884652</v>
      </c>
      <c r="D2765" s="20">
        <v>1.5759490469665363</v>
      </c>
      <c r="E2765" s="20">
        <v>0</v>
      </c>
      <c r="F2765" s="20">
        <v>1.5759490469665363</v>
      </c>
      <c r="G2765" s="20">
        <v>1034.7200687414986</v>
      </c>
      <c r="H2765" s="20">
        <v>12309</v>
      </c>
      <c r="I2765" s="20">
        <v>2501</v>
      </c>
      <c r="J2765" s="20">
        <v>0</v>
      </c>
      <c r="K2765" s="20">
        <v>2501</v>
      </c>
      <c r="L2765" s="20">
        <v>9808</v>
      </c>
      <c r="M2765" s="23">
        <v>9.478892210846166</v>
      </c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</row>
    <row r="2766" spans="1:39" ht="12.75">
      <c r="A2766" s="18" t="s">
        <v>242</v>
      </c>
      <c r="B2766" s="18" t="s">
        <v>4247</v>
      </c>
      <c r="C2766" s="20">
        <v>934.7624294737476</v>
      </c>
      <c r="D2766" s="20">
        <v>10.503968157442896</v>
      </c>
      <c r="E2766" s="20">
        <v>0</v>
      </c>
      <c r="F2766" s="20">
        <v>10.503968157442896</v>
      </c>
      <c r="G2766" s="20">
        <v>924.2584613163048</v>
      </c>
      <c r="H2766" s="20">
        <v>17044</v>
      </c>
      <c r="I2766" s="20">
        <v>7557</v>
      </c>
      <c r="J2766" s="20">
        <v>0</v>
      </c>
      <c r="K2766" s="20">
        <v>7557</v>
      </c>
      <c r="L2766" s="20">
        <v>9487</v>
      </c>
      <c r="M2766" s="23">
        <v>10.264444846400282</v>
      </c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</row>
    <row r="2767" spans="1:39" ht="12.75">
      <c r="A2767" s="18" t="s">
        <v>243</v>
      </c>
      <c r="B2767" s="18" t="s">
        <v>4248</v>
      </c>
      <c r="C2767" s="20">
        <v>673.080075892097</v>
      </c>
      <c r="D2767" s="20">
        <v>0</v>
      </c>
      <c r="E2767" s="20">
        <v>0</v>
      </c>
      <c r="F2767" s="20">
        <v>0</v>
      </c>
      <c r="G2767" s="20">
        <v>673.080075892097</v>
      </c>
      <c r="H2767" s="20">
        <v>67</v>
      </c>
      <c r="I2767" s="20">
        <v>0</v>
      </c>
      <c r="J2767" s="20">
        <v>0</v>
      </c>
      <c r="K2767" s="20">
        <v>0</v>
      </c>
      <c r="L2767" s="20">
        <v>67</v>
      </c>
      <c r="M2767" s="23">
        <v>0.09954239086812743</v>
      </c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</row>
    <row r="2768" spans="1:39" ht="12.75">
      <c r="A2768" s="18" t="s">
        <v>244</v>
      </c>
      <c r="B2768" s="18" t="s">
        <v>4249</v>
      </c>
      <c r="C2768" s="20">
        <v>899.4917136841683</v>
      </c>
      <c r="D2768" s="20">
        <v>82.06232526497176</v>
      </c>
      <c r="E2768" s="20">
        <v>74.51305775729895</v>
      </c>
      <c r="F2768" s="20">
        <v>7.549267507672801</v>
      </c>
      <c r="G2768" s="20">
        <v>817.4293884191965</v>
      </c>
      <c r="H2768" s="20">
        <v>242628</v>
      </c>
      <c r="I2768" s="20">
        <v>212278</v>
      </c>
      <c r="J2768" s="20">
        <v>202225</v>
      </c>
      <c r="K2768" s="20">
        <v>10053</v>
      </c>
      <c r="L2768" s="20">
        <v>30350</v>
      </c>
      <c r="M2768" s="23">
        <v>37.128589245724335</v>
      </c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</row>
    <row r="2769" spans="1:39" ht="12.75">
      <c r="A2769" s="18" t="s">
        <v>245</v>
      </c>
      <c r="B2769" s="18" t="s">
        <v>4250</v>
      </c>
      <c r="C2769" s="20">
        <v>891.8807884808955</v>
      </c>
      <c r="D2769" s="20">
        <v>2.1257092200635292</v>
      </c>
      <c r="E2769" s="20">
        <v>0</v>
      </c>
      <c r="F2769" s="20">
        <v>2.1257092200635292</v>
      </c>
      <c r="G2769" s="20">
        <v>889.755079260832</v>
      </c>
      <c r="H2769" s="20">
        <v>6550</v>
      </c>
      <c r="I2769" s="20">
        <v>2865</v>
      </c>
      <c r="J2769" s="20">
        <v>0</v>
      </c>
      <c r="K2769" s="20">
        <v>2865</v>
      </c>
      <c r="L2769" s="20">
        <v>3685</v>
      </c>
      <c r="M2769" s="23">
        <v>4.141589169753693</v>
      </c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</row>
    <row r="2770" spans="1:39" ht="12.75">
      <c r="A2770" s="18" t="s">
        <v>246</v>
      </c>
      <c r="B2770" s="18" t="s">
        <v>4251</v>
      </c>
      <c r="C2770" s="20">
        <v>1069.3033946423793</v>
      </c>
      <c r="D2770" s="20">
        <v>3.2637088208346507</v>
      </c>
      <c r="E2770" s="20">
        <v>0</v>
      </c>
      <c r="F2770" s="20">
        <v>3.2637088208346507</v>
      </c>
      <c r="G2770" s="20">
        <v>1066.0396858215447</v>
      </c>
      <c r="H2770" s="20">
        <v>8205</v>
      </c>
      <c r="I2770" s="20">
        <v>5420</v>
      </c>
      <c r="J2770" s="20">
        <v>0</v>
      </c>
      <c r="K2770" s="20">
        <v>5420</v>
      </c>
      <c r="L2770" s="20">
        <v>2785</v>
      </c>
      <c r="M2770" s="23">
        <v>2.612473097428579</v>
      </c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</row>
    <row r="2771" spans="1:39" ht="12.75">
      <c r="A2771" s="18" t="s">
        <v>247</v>
      </c>
      <c r="B2771" s="18" t="s">
        <v>4252</v>
      </c>
      <c r="C2771" s="20">
        <v>1041.8807498707527</v>
      </c>
      <c r="D2771" s="20">
        <v>73.36796585936719</v>
      </c>
      <c r="E2771" s="20">
        <v>69.73556260576765</v>
      </c>
      <c r="F2771" s="20">
        <v>3.632403253599527</v>
      </c>
      <c r="G2771" s="20">
        <v>968.5127840113854</v>
      </c>
      <c r="H2771" s="20">
        <v>213517</v>
      </c>
      <c r="I2771" s="20">
        <v>160363</v>
      </c>
      <c r="J2771" s="20">
        <v>153198</v>
      </c>
      <c r="K2771" s="20">
        <v>7165</v>
      </c>
      <c r="L2771" s="20">
        <v>53154</v>
      </c>
      <c r="M2771" s="23">
        <v>54.882084033880076</v>
      </c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</row>
    <row r="2772" spans="1:39" ht="12.75">
      <c r="A2772" s="18" t="s">
        <v>248</v>
      </c>
      <c r="B2772" s="18" t="s">
        <v>4253</v>
      </c>
      <c r="C2772" s="20">
        <v>1112.9979274075258</v>
      </c>
      <c r="D2772" s="20">
        <v>0</v>
      </c>
      <c r="E2772" s="20">
        <v>0</v>
      </c>
      <c r="F2772" s="20">
        <v>0</v>
      </c>
      <c r="G2772" s="20">
        <v>1112.9979274075258</v>
      </c>
      <c r="H2772" s="20">
        <v>851</v>
      </c>
      <c r="I2772" s="20">
        <v>0</v>
      </c>
      <c r="J2772" s="20">
        <v>0</v>
      </c>
      <c r="K2772" s="20">
        <v>0</v>
      </c>
      <c r="L2772" s="20">
        <v>851</v>
      </c>
      <c r="M2772" s="23">
        <v>0.7646016035108079</v>
      </c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</row>
    <row r="2773" spans="1:39" ht="12.75">
      <c r="A2773" s="18" t="s">
        <v>249</v>
      </c>
      <c r="B2773" s="18" t="s">
        <v>1392</v>
      </c>
      <c r="C2773" s="20">
        <v>469.6467519410284</v>
      </c>
      <c r="D2773" s="20">
        <v>3.271710772963479</v>
      </c>
      <c r="E2773" s="20">
        <v>0</v>
      </c>
      <c r="F2773" s="20">
        <v>3.271710772963479</v>
      </c>
      <c r="G2773" s="20">
        <v>466.3750411680649</v>
      </c>
      <c r="H2773" s="20">
        <v>12940</v>
      </c>
      <c r="I2773" s="20">
        <v>3895</v>
      </c>
      <c r="J2773" s="20">
        <v>0</v>
      </c>
      <c r="K2773" s="20">
        <v>3895</v>
      </c>
      <c r="L2773" s="20">
        <v>9045</v>
      </c>
      <c r="M2773" s="23">
        <v>19.39426256033394</v>
      </c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</row>
    <row r="2774" spans="1:39" ht="12.75">
      <c r="A2774" s="18" t="s">
        <v>250</v>
      </c>
      <c r="B2774" s="18" t="s">
        <v>1394</v>
      </c>
      <c r="C2774" s="20">
        <v>381.20703530858964</v>
      </c>
      <c r="D2774" s="20">
        <v>0</v>
      </c>
      <c r="E2774" s="20">
        <v>0</v>
      </c>
      <c r="F2774" s="20">
        <v>0</v>
      </c>
      <c r="G2774" s="20">
        <v>381.20703530858964</v>
      </c>
      <c r="H2774" s="20">
        <v>10941</v>
      </c>
      <c r="I2774" s="20">
        <v>0</v>
      </c>
      <c r="J2774" s="20">
        <v>0</v>
      </c>
      <c r="K2774" s="20">
        <v>0</v>
      </c>
      <c r="L2774" s="20">
        <v>10941</v>
      </c>
      <c r="M2774" s="23">
        <v>28.700939349514332</v>
      </c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</row>
    <row r="2775" spans="1:39" ht="12.75">
      <c r="A2775" s="18" t="s">
        <v>251</v>
      </c>
      <c r="B2775" s="18" t="s">
        <v>778</v>
      </c>
      <c r="C2775" s="20">
        <v>914.783190919821</v>
      </c>
      <c r="D2775" s="20">
        <v>0.9538597208563884</v>
      </c>
      <c r="E2775" s="20">
        <v>0</v>
      </c>
      <c r="F2775" s="20">
        <v>0.9538597208563884</v>
      </c>
      <c r="G2775" s="20">
        <v>913.8293311989646</v>
      </c>
      <c r="H2775" s="20">
        <v>4746</v>
      </c>
      <c r="I2775" s="20">
        <v>2501</v>
      </c>
      <c r="J2775" s="20">
        <v>0</v>
      </c>
      <c r="K2775" s="20">
        <v>2501</v>
      </c>
      <c r="L2775" s="20">
        <v>2245</v>
      </c>
      <c r="M2775" s="23">
        <v>2.456695056017199</v>
      </c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</row>
    <row r="2776" spans="1:39" ht="12.75">
      <c r="A2776" s="18" t="s">
        <v>252</v>
      </c>
      <c r="B2776" s="18" t="s">
        <v>2831</v>
      </c>
      <c r="C2776" s="20">
        <v>932.0646024912037</v>
      </c>
      <c r="D2776" s="20">
        <v>0</v>
      </c>
      <c r="E2776" s="20">
        <v>0</v>
      </c>
      <c r="F2776" s="20">
        <v>0</v>
      </c>
      <c r="G2776" s="20">
        <v>932.0646024912037</v>
      </c>
      <c r="H2776" s="20">
        <v>3738</v>
      </c>
      <c r="I2776" s="20">
        <v>0</v>
      </c>
      <c r="J2776" s="20">
        <v>0</v>
      </c>
      <c r="K2776" s="20">
        <v>0</v>
      </c>
      <c r="L2776" s="20">
        <v>3738</v>
      </c>
      <c r="M2776" s="23">
        <v>4.01045162535853</v>
      </c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</row>
    <row r="2777" spans="1:39" ht="12.75">
      <c r="A2777" s="18" t="s">
        <v>253</v>
      </c>
      <c r="B2777" s="18" t="s">
        <v>4254</v>
      </c>
      <c r="C2777" s="20">
        <v>1114.4582881112035</v>
      </c>
      <c r="D2777" s="20">
        <v>12.80358248072485</v>
      </c>
      <c r="E2777" s="20">
        <v>0</v>
      </c>
      <c r="F2777" s="20">
        <v>12.80358248072485</v>
      </c>
      <c r="G2777" s="20">
        <v>1101.6547056304785</v>
      </c>
      <c r="H2777" s="20">
        <v>37957</v>
      </c>
      <c r="I2777" s="20">
        <v>24998</v>
      </c>
      <c r="J2777" s="20">
        <v>0</v>
      </c>
      <c r="K2777" s="20">
        <v>24998</v>
      </c>
      <c r="L2777" s="20">
        <v>12959</v>
      </c>
      <c r="M2777" s="23">
        <v>11.763213948769499</v>
      </c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</row>
    <row r="2778" spans="1:39" ht="12.75">
      <c r="A2778" s="18" t="s">
        <v>254</v>
      </c>
      <c r="B2778" s="18" t="s">
        <v>4255</v>
      </c>
      <c r="C2778" s="20">
        <v>1280.0727870693088</v>
      </c>
      <c r="D2778" s="20">
        <v>15.90838315007029</v>
      </c>
      <c r="E2778" s="20">
        <v>0</v>
      </c>
      <c r="F2778" s="20">
        <v>15.90838315007029</v>
      </c>
      <c r="G2778" s="20">
        <v>1264.1644039192383</v>
      </c>
      <c r="H2778" s="20">
        <v>47297</v>
      </c>
      <c r="I2778" s="20">
        <v>41829</v>
      </c>
      <c r="J2778" s="20">
        <v>0</v>
      </c>
      <c r="K2778" s="20">
        <v>41829</v>
      </c>
      <c r="L2778" s="20">
        <v>5468</v>
      </c>
      <c r="M2778" s="23">
        <v>4.32538677963703</v>
      </c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</row>
    <row r="2779" spans="1:39" ht="12.75">
      <c r="A2779" s="18" t="s">
        <v>255</v>
      </c>
      <c r="B2779" s="18" t="s">
        <v>5076</v>
      </c>
      <c r="C2779" s="20">
        <v>1327.7586306217815</v>
      </c>
      <c r="D2779" s="20">
        <v>10.728742124013463</v>
      </c>
      <c r="E2779" s="20">
        <v>0</v>
      </c>
      <c r="F2779" s="20">
        <v>10.728742124013463</v>
      </c>
      <c r="G2779" s="20">
        <v>1317.029888497768</v>
      </c>
      <c r="H2779" s="20">
        <v>39304</v>
      </c>
      <c r="I2779" s="20">
        <v>17249</v>
      </c>
      <c r="J2779" s="20">
        <v>0</v>
      </c>
      <c r="K2779" s="20">
        <v>17249</v>
      </c>
      <c r="L2779" s="20">
        <v>22055</v>
      </c>
      <c r="M2779" s="23">
        <v>16.746013277767293</v>
      </c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</row>
    <row r="2780" spans="1:39" ht="12.75">
      <c r="A2780" s="18" t="s">
        <v>256</v>
      </c>
      <c r="B2780" s="18" t="s">
        <v>2833</v>
      </c>
      <c r="C2780" s="20">
        <v>901.9108144307726</v>
      </c>
      <c r="D2780" s="20">
        <v>0</v>
      </c>
      <c r="E2780" s="20">
        <v>0</v>
      </c>
      <c r="F2780" s="20">
        <v>0</v>
      </c>
      <c r="G2780" s="20">
        <v>901.9108144307726</v>
      </c>
      <c r="H2780" s="20">
        <v>2360</v>
      </c>
      <c r="I2780" s="20">
        <v>0</v>
      </c>
      <c r="J2780" s="20">
        <v>0</v>
      </c>
      <c r="K2780" s="20">
        <v>0</v>
      </c>
      <c r="L2780" s="20">
        <v>2360</v>
      </c>
      <c r="M2780" s="23">
        <v>2.6166667061082736</v>
      </c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</row>
    <row r="2781" spans="1:39" ht="12.75">
      <c r="A2781" s="18" t="s">
        <v>257</v>
      </c>
      <c r="B2781" s="18" t="s">
        <v>51</v>
      </c>
      <c r="C2781" s="20">
        <v>900.2484234513375</v>
      </c>
      <c r="D2781" s="20">
        <v>46.46201476220206</v>
      </c>
      <c r="E2781" s="20">
        <v>46.46201476220206</v>
      </c>
      <c r="F2781" s="20">
        <v>0</v>
      </c>
      <c r="G2781" s="20">
        <v>853.7864086891354</v>
      </c>
      <c r="H2781" s="20">
        <v>116009</v>
      </c>
      <c r="I2781" s="20">
        <v>100757</v>
      </c>
      <c r="J2781" s="20">
        <v>100757</v>
      </c>
      <c r="K2781" s="20">
        <v>0</v>
      </c>
      <c r="L2781" s="20">
        <v>15252</v>
      </c>
      <c r="M2781" s="23">
        <v>17.863952675725095</v>
      </c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</row>
    <row r="2782" spans="1:39" ht="12.75">
      <c r="A2782" s="18" t="s">
        <v>258</v>
      </c>
      <c r="B2782" s="18" t="s">
        <v>4256</v>
      </c>
      <c r="C2782" s="20">
        <v>1016.7126745130199</v>
      </c>
      <c r="D2782" s="20">
        <v>7.860997693816161</v>
      </c>
      <c r="E2782" s="20">
        <v>0</v>
      </c>
      <c r="F2782" s="20">
        <v>7.860997693816161</v>
      </c>
      <c r="G2782" s="20">
        <v>1008.8516768192037</v>
      </c>
      <c r="H2782" s="20">
        <v>24238</v>
      </c>
      <c r="I2782" s="20">
        <v>11576</v>
      </c>
      <c r="J2782" s="20">
        <v>0</v>
      </c>
      <c r="K2782" s="20">
        <v>11576</v>
      </c>
      <c r="L2782" s="20">
        <v>12662</v>
      </c>
      <c r="M2782" s="23">
        <v>12.550903458793732</v>
      </c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</row>
    <row r="2783" spans="1:39" ht="12.75">
      <c r="A2783" s="18" t="s">
        <v>259</v>
      </c>
      <c r="B2783" s="18" t="s">
        <v>2920</v>
      </c>
      <c r="C2783" s="20">
        <v>748.1085292508512</v>
      </c>
      <c r="D2783" s="20">
        <v>0</v>
      </c>
      <c r="E2783" s="20">
        <v>0</v>
      </c>
      <c r="F2783" s="20">
        <v>0</v>
      </c>
      <c r="G2783" s="20">
        <v>748.1085292508512</v>
      </c>
      <c r="H2783" s="20">
        <v>5151</v>
      </c>
      <c r="I2783" s="20">
        <v>0</v>
      </c>
      <c r="J2783" s="20">
        <v>0</v>
      </c>
      <c r="K2783" s="20">
        <v>0</v>
      </c>
      <c r="L2783" s="20">
        <v>5151</v>
      </c>
      <c r="M2783" s="23">
        <v>6.885364621037221</v>
      </c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</row>
    <row r="2784" spans="1:39" ht="12.75">
      <c r="A2784" s="18" t="s">
        <v>260</v>
      </c>
      <c r="B2784" s="18" t="s">
        <v>4786</v>
      </c>
      <c r="C2784" s="20">
        <v>910.0375692135075</v>
      </c>
      <c r="D2784" s="20">
        <v>3.7086270117332365</v>
      </c>
      <c r="E2784" s="20">
        <v>0</v>
      </c>
      <c r="F2784" s="20">
        <v>3.7086270117332365</v>
      </c>
      <c r="G2784" s="20">
        <v>906.3289422017743</v>
      </c>
      <c r="H2784" s="20">
        <v>9698</v>
      </c>
      <c r="I2784" s="20">
        <v>6599</v>
      </c>
      <c r="J2784" s="20">
        <v>0</v>
      </c>
      <c r="K2784" s="20">
        <v>6599</v>
      </c>
      <c r="L2784" s="20">
        <v>3099</v>
      </c>
      <c r="M2784" s="23">
        <v>3.4192883573501454</v>
      </c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</row>
    <row r="2785" spans="1:39" ht="12.75">
      <c r="A2785" s="18" t="s">
        <v>261</v>
      </c>
      <c r="B2785" s="18" t="s">
        <v>4257</v>
      </c>
      <c r="C2785" s="20">
        <v>930.6601840236634</v>
      </c>
      <c r="D2785" s="20">
        <v>8.301079964308784</v>
      </c>
      <c r="E2785" s="20">
        <v>0</v>
      </c>
      <c r="F2785" s="20">
        <v>8.301079964308784</v>
      </c>
      <c r="G2785" s="20">
        <v>922.3591040593546</v>
      </c>
      <c r="H2785" s="20">
        <v>19117</v>
      </c>
      <c r="I2785" s="20">
        <v>8772</v>
      </c>
      <c r="J2785" s="20">
        <v>0</v>
      </c>
      <c r="K2785" s="20">
        <v>8772</v>
      </c>
      <c r="L2785" s="20">
        <v>10345</v>
      </c>
      <c r="M2785" s="23">
        <v>11.215805161429067</v>
      </c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</row>
    <row r="2786" spans="1:39" ht="12.75">
      <c r="A2786" s="18" t="s">
        <v>262</v>
      </c>
      <c r="B2786" s="18" t="s">
        <v>1398</v>
      </c>
      <c r="C2786" s="20">
        <v>1044.026224395201</v>
      </c>
      <c r="D2786" s="20">
        <v>127.18175029816683</v>
      </c>
      <c r="E2786" s="20">
        <v>57.28086716836687</v>
      </c>
      <c r="F2786" s="20">
        <v>69.90088312979996</v>
      </c>
      <c r="G2786" s="20">
        <v>916.8444740970342</v>
      </c>
      <c r="H2786" s="20">
        <v>293768</v>
      </c>
      <c r="I2786" s="20">
        <v>187471</v>
      </c>
      <c r="J2786" s="20">
        <v>102891</v>
      </c>
      <c r="K2786" s="20">
        <v>84580</v>
      </c>
      <c r="L2786" s="20">
        <v>106297</v>
      </c>
      <c r="M2786" s="23">
        <v>115.93787496476753</v>
      </c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</row>
    <row r="2787" spans="1:39" ht="12.75">
      <c r="A2787" s="18" t="s">
        <v>263</v>
      </c>
      <c r="B2787" s="18" t="s">
        <v>2373</v>
      </c>
      <c r="C2787" s="20">
        <v>899.6613724438638</v>
      </c>
      <c r="D2787" s="20">
        <v>6.173120545113442</v>
      </c>
      <c r="E2787" s="20">
        <v>0</v>
      </c>
      <c r="F2787" s="20">
        <v>6.173120545113442</v>
      </c>
      <c r="G2787" s="20">
        <v>893.4882518987503</v>
      </c>
      <c r="H2787" s="20">
        <v>20121</v>
      </c>
      <c r="I2787" s="20">
        <v>16717</v>
      </c>
      <c r="J2787" s="20">
        <v>0</v>
      </c>
      <c r="K2787" s="20">
        <v>16717</v>
      </c>
      <c r="L2787" s="20">
        <v>3404</v>
      </c>
      <c r="M2787" s="23">
        <v>3.809787081997067</v>
      </c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</row>
    <row r="2788" spans="1:39" ht="12.75">
      <c r="A2788" s="18" t="s">
        <v>264</v>
      </c>
      <c r="B2788" s="18" t="s">
        <v>2204</v>
      </c>
      <c r="C2788" s="20">
        <v>254.51060446881516</v>
      </c>
      <c r="D2788" s="20">
        <v>3.5455393122684113</v>
      </c>
      <c r="E2788" s="20">
        <v>0</v>
      </c>
      <c r="F2788" s="20">
        <v>3.5455393122684113</v>
      </c>
      <c r="G2788" s="20">
        <v>250.96506515654676</v>
      </c>
      <c r="H2788" s="20">
        <v>13048</v>
      </c>
      <c r="I2788" s="20">
        <v>2608</v>
      </c>
      <c r="J2788" s="20">
        <v>0</v>
      </c>
      <c r="K2788" s="20">
        <v>2608</v>
      </c>
      <c r="L2788" s="20">
        <v>10440</v>
      </c>
      <c r="M2788" s="23">
        <v>41.59941541460261</v>
      </c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</row>
    <row r="2789" spans="1:39" ht="12.75">
      <c r="A2789" s="18" t="s">
        <v>265</v>
      </c>
      <c r="B2789" s="18" t="s">
        <v>4258</v>
      </c>
      <c r="C2789" s="20">
        <v>989.3759716725103</v>
      </c>
      <c r="D2789" s="20">
        <v>0</v>
      </c>
      <c r="E2789" s="20">
        <v>0</v>
      </c>
      <c r="F2789" s="20">
        <v>0</v>
      </c>
      <c r="G2789" s="20">
        <v>989.3759716725103</v>
      </c>
      <c r="H2789" s="20">
        <v>1426</v>
      </c>
      <c r="I2789" s="20">
        <v>0</v>
      </c>
      <c r="J2789" s="20">
        <v>0</v>
      </c>
      <c r="K2789" s="20">
        <v>0</v>
      </c>
      <c r="L2789" s="20">
        <v>1426</v>
      </c>
      <c r="M2789" s="23">
        <v>1.4413125453101412</v>
      </c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</row>
    <row r="2790" spans="1:39" ht="12.75">
      <c r="A2790" s="18" t="s">
        <v>266</v>
      </c>
      <c r="B2790" s="18" t="s">
        <v>4259</v>
      </c>
      <c r="C2790" s="20">
        <v>946.7649731099659</v>
      </c>
      <c r="D2790" s="20">
        <v>23.28200346487423</v>
      </c>
      <c r="E2790" s="20">
        <v>0</v>
      </c>
      <c r="F2790" s="20">
        <v>23.28200346487423</v>
      </c>
      <c r="G2790" s="20">
        <v>923.4829696450917</v>
      </c>
      <c r="H2790" s="20">
        <v>59203</v>
      </c>
      <c r="I2790" s="20">
        <v>30877</v>
      </c>
      <c r="J2790" s="20">
        <v>0</v>
      </c>
      <c r="K2790" s="20">
        <v>30877</v>
      </c>
      <c r="L2790" s="20">
        <v>28326</v>
      </c>
      <c r="M2790" s="23">
        <v>30.67300744147573</v>
      </c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</row>
    <row r="2791" spans="1:39" ht="12.75">
      <c r="A2791" s="18" t="s">
        <v>267</v>
      </c>
      <c r="B2791" s="18" t="s">
        <v>4260</v>
      </c>
      <c r="C2791" s="20">
        <v>1007.6626060379314</v>
      </c>
      <c r="D2791" s="20">
        <v>10.069501346142633</v>
      </c>
      <c r="E2791" s="20">
        <v>0</v>
      </c>
      <c r="F2791" s="20">
        <v>10.069501346142633</v>
      </c>
      <c r="G2791" s="20">
        <v>997.5931046917888</v>
      </c>
      <c r="H2791" s="20">
        <v>45124</v>
      </c>
      <c r="I2791" s="20">
        <v>23182</v>
      </c>
      <c r="J2791" s="20">
        <v>0</v>
      </c>
      <c r="K2791" s="20">
        <v>23182</v>
      </c>
      <c r="L2791" s="20">
        <v>21942</v>
      </c>
      <c r="M2791" s="23">
        <v>21.9949395167272</v>
      </c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</row>
    <row r="2792" spans="1:39" ht="12.75">
      <c r="A2792" s="18" t="s">
        <v>268</v>
      </c>
      <c r="B2792" s="18" t="s">
        <v>2533</v>
      </c>
      <c r="C2792" s="20">
        <v>932.6892451060678</v>
      </c>
      <c r="D2792" s="20">
        <v>0</v>
      </c>
      <c r="E2792" s="20">
        <v>0</v>
      </c>
      <c r="F2792" s="20">
        <v>0</v>
      </c>
      <c r="G2792" s="20">
        <v>932.6892451060678</v>
      </c>
      <c r="H2792" s="20">
        <v>15072</v>
      </c>
      <c r="I2792" s="20">
        <v>0</v>
      </c>
      <c r="J2792" s="20">
        <v>0</v>
      </c>
      <c r="K2792" s="20">
        <v>0</v>
      </c>
      <c r="L2792" s="20">
        <v>15072</v>
      </c>
      <c r="M2792" s="23">
        <v>16.159723165121278</v>
      </c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</row>
    <row r="2793" spans="1:39" ht="12.75">
      <c r="A2793" s="18" t="s">
        <v>269</v>
      </c>
      <c r="B2793" s="18" t="s">
        <v>4261</v>
      </c>
      <c r="C2793" s="20">
        <v>911.9795999448647</v>
      </c>
      <c r="D2793" s="20">
        <v>8.608755313238298</v>
      </c>
      <c r="E2793" s="20">
        <v>0</v>
      </c>
      <c r="F2793" s="20">
        <v>8.608755313238298</v>
      </c>
      <c r="G2793" s="20">
        <v>903.3708446316264</v>
      </c>
      <c r="H2793" s="20">
        <v>15802</v>
      </c>
      <c r="I2793" s="20">
        <v>11205</v>
      </c>
      <c r="J2793" s="20">
        <v>0</v>
      </c>
      <c r="K2793" s="20">
        <v>11205</v>
      </c>
      <c r="L2793" s="20">
        <v>4597</v>
      </c>
      <c r="M2793" s="23">
        <v>5.088718578110133</v>
      </c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</row>
    <row r="2794" spans="1:39" ht="12.75">
      <c r="A2794" s="18" t="s">
        <v>270</v>
      </c>
      <c r="B2794" s="18" t="s">
        <v>4262</v>
      </c>
      <c r="C2794" s="20">
        <v>835.8151408131218</v>
      </c>
      <c r="D2794" s="20">
        <v>109.50229440774551</v>
      </c>
      <c r="E2794" s="20">
        <v>101.07722646354642</v>
      </c>
      <c r="F2794" s="20">
        <v>8.425067944199077</v>
      </c>
      <c r="G2794" s="20">
        <v>726.3128464053764</v>
      </c>
      <c r="H2794" s="20">
        <v>313645</v>
      </c>
      <c r="I2794" s="20">
        <v>296149</v>
      </c>
      <c r="J2794" s="20">
        <v>276408</v>
      </c>
      <c r="K2794" s="20">
        <v>19741</v>
      </c>
      <c r="L2794" s="20">
        <v>17496</v>
      </c>
      <c r="M2794" s="23">
        <v>24.08879326118235</v>
      </c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</row>
    <row r="2795" spans="1:39" ht="12.75">
      <c r="A2795" s="18" t="s">
        <v>271</v>
      </c>
      <c r="B2795" s="18" t="s">
        <v>4263</v>
      </c>
      <c r="C2795" s="20">
        <v>917.5536478283918</v>
      </c>
      <c r="D2795" s="20">
        <v>3.5598578837857864</v>
      </c>
      <c r="E2795" s="20">
        <v>0</v>
      </c>
      <c r="F2795" s="20">
        <v>3.5598578837857864</v>
      </c>
      <c r="G2795" s="20">
        <v>913.9937899446061</v>
      </c>
      <c r="H2795" s="20">
        <v>9006</v>
      </c>
      <c r="I2795" s="20">
        <v>7727</v>
      </c>
      <c r="J2795" s="20">
        <v>0</v>
      </c>
      <c r="K2795" s="20">
        <v>7727</v>
      </c>
      <c r="L2795" s="20">
        <v>1279</v>
      </c>
      <c r="M2795" s="23">
        <v>1.3993530525820264</v>
      </c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</row>
    <row r="2796" spans="1:39" ht="12.75">
      <c r="A2796" s="18" t="s">
        <v>272</v>
      </c>
      <c r="B2796" s="18" t="s">
        <v>2281</v>
      </c>
      <c r="C2796" s="20">
        <v>1500.627891272293</v>
      </c>
      <c r="D2796" s="20">
        <v>0</v>
      </c>
      <c r="E2796" s="20">
        <v>0</v>
      </c>
      <c r="F2796" s="20">
        <v>0</v>
      </c>
      <c r="G2796" s="20">
        <v>1500.627891272293</v>
      </c>
      <c r="H2796" s="20">
        <v>2185</v>
      </c>
      <c r="I2796" s="20">
        <v>0</v>
      </c>
      <c r="J2796" s="20">
        <v>0</v>
      </c>
      <c r="K2796" s="20">
        <v>0</v>
      </c>
      <c r="L2796" s="20">
        <v>2185</v>
      </c>
      <c r="M2796" s="23">
        <v>1.4560571696074958</v>
      </c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</row>
    <row r="2797" spans="1:39" ht="12.75">
      <c r="A2797" s="18" t="s">
        <v>273</v>
      </c>
      <c r="B2797" s="18" t="s">
        <v>2582</v>
      </c>
      <c r="C2797" s="20">
        <v>356.40305668779797</v>
      </c>
      <c r="D2797" s="20">
        <v>43.29447724376089</v>
      </c>
      <c r="E2797" s="20">
        <v>17.053290105417272</v>
      </c>
      <c r="F2797" s="20">
        <v>26.241187138343616</v>
      </c>
      <c r="G2797" s="20">
        <v>313.1085794440371</v>
      </c>
      <c r="H2797" s="20">
        <v>84966</v>
      </c>
      <c r="I2797" s="20">
        <v>55246</v>
      </c>
      <c r="J2797" s="20">
        <v>16825</v>
      </c>
      <c r="K2797" s="20">
        <v>38421</v>
      </c>
      <c r="L2797" s="20">
        <v>29720</v>
      </c>
      <c r="M2797" s="23">
        <v>94.91914930204571</v>
      </c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</row>
    <row r="2798" spans="1:39" ht="12.75">
      <c r="A2798" s="18" t="s">
        <v>274</v>
      </c>
      <c r="B2798" s="18" t="s">
        <v>4264</v>
      </c>
      <c r="C2798" s="20">
        <v>952.9261148582254</v>
      </c>
      <c r="D2798" s="20">
        <v>8.343706334341444</v>
      </c>
      <c r="E2798" s="20">
        <v>0</v>
      </c>
      <c r="F2798" s="20">
        <v>8.343706334341444</v>
      </c>
      <c r="G2798" s="20">
        <v>944.582408523884</v>
      </c>
      <c r="H2798" s="20">
        <v>27026</v>
      </c>
      <c r="I2798" s="20">
        <v>14185</v>
      </c>
      <c r="J2798" s="20">
        <v>0</v>
      </c>
      <c r="K2798" s="20">
        <v>14185</v>
      </c>
      <c r="L2798" s="20">
        <v>12841</v>
      </c>
      <c r="M2798" s="23">
        <v>13.594367081287128</v>
      </c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</row>
    <row r="2799" spans="1:39" ht="12.75">
      <c r="A2799" s="18" t="s">
        <v>275</v>
      </c>
      <c r="B2799" s="18" t="s">
        <v>3602</v>
      </c>
      <c r="C2799" s="20">
        <v>800.9194750719404</v>
      </c>
      <c r="D2799" s="20">
        <v>4.76519897930226</v>
      </c>
      <c r="E2799" s="20">
        <v>0</v>
      </c>
      <c r="F2799" s="20">
        <v>4.76519897930226</v>
      </c>
      <c r="G2799" s="20">
        <v>796.154276092638</v>
      </c>
      <c r="H2799" s="20">
        <v>22756</v>
      </c>
      <c r="I2799" s="20">
        <v>5804</v>
      </c>
      <c r="J2799" s="20">
        <v>0</v>
      </c>
      <c r="K2799" s="20">
        <v>5804</v>
      </c>
      <c r="L2799" s="20">
        <v>16952</v>
      </c>
      <c r="M2799" s="23">
        <v>21.29235565146612</v>
      </c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</row>
    <row r="2800" spans="1:39" ht="12.75">
      <c r="A2800" s="18" t="s">
        <v>276</v>
      </c>
      <c r="B2800" s="18" t="s">
        <v>4265</v>
      </c>
      <c r="C2800" s="20">
        <v>903.5039940262387</v>
      </c>
      <c r="D2800" s="20">
        <v>32.3011857561005</v>
      </c>
      <c r="E2800" s="20">
        <v>8.985688378308359</v>
      </c>
      <c r="F2800" s="20">
        <v>23.31549737779214</v>
      </c>
      <c r="G2800" s="20">
        <v>871.2028082701382</v>
      </c>
      <c r="H2800" s="20">
        <v>88495</v>
      </c>
      <c r="I2800" s="20">
        <v>30518</v>
      </c>
      <c r="J2800" s="20">
        <v>6740</v>
      </c>
      <c r="K2800" s="20">
        <v>23778</v>
      </c>
      <c r="L2800" s="20">
        <v>57977</v>
      </c>
      <c r="M2800" s="23">
        <v>66.5482244198905</v>
      </c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</row>
    <row r="2801" spans="1:39" ht="12.75">
      <c r="A2801" s="18" t="s">
        <v>277</v>
      </c>
      <c r="B2801" s="18" t="s">
        <v>4266</v>
      </c>
      <c r="C2801" s="20">
        <v>881.6594241760499</v>
      </c>
      <c r="D2801" s="20">
        <v>2.0800106409554004</v>
      </c>
      <c r="E2801" s="20">
        <v>0</v>
      </c>
      <c r="F2801" s="20">
        <v>2.0800106409554004</v>
      </c>
      <c r="G2801" s="20">
        <v>879.5794135350945</v>
      </c>
      <c r="H2801" s="20">
        <v>10016</v>
      </c>
      <c r="I2801" s="20">
        <v>3882</v>
      </c>
      <c r="J2801" s="20">
        <v>0</v>
      </c>
      <c r="K2801" s="20">
        <v>3882</v>
      </c>
      <c r="L2801" s="20">
        <v>6134</v>
      </c>
      <c r="M2801" s="23">
        <v>6.9737875916706615</v>
      </c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</row>
    <row r="2802" spans="1:39" ht="12.75">
      <c r="A2802" s="18" t="s">
        <v>278</v>
      </c>
      <c r="B2802" s="18" t="s">
        <v>4267</v>
      </c>
      <c r="C2802" s="20">
        <v>4763.648698278335</v>
      </c>
      <c r="D2802" s="20">
        <v>6.997854048254185</v>
      </c>
      <c r="E2802" s="20">
        <v>0</v>
      </c>
      <c r="F2802" s="20">
        <v>6.997854048254185</v>
      </c>
      <c r="G2802" s="20">
        <v>4756.650844230081</v>
      </c>
      <c r="H2802" s="20">
        <v>16809</v>
      </c>
      <c r="I2802" s="20">
        <v>9924</v>
      </c>
      <c r="J2802" s="20">
        <v>0</v>
      </c>
      <c r="K2802" s="20">
        <v>9924</v>
      </c>
      <c r="L2802" s="20">
        <v>6885</v>
      </c>
      <c r="M2802" s="23">
        <v>1.4474470011503267</v>
      </c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</row>
    <row r="2803" spans="1:39" ht="12.75">
      <c r="A2803" s="18" t="s">
        <v>279</v>
      </c>
      <c r="B2803" s="18" t="s">
        <v>2537</v>
      </c>
      <c r="C2803" s="20">
        <v>1057.2603041784282</v>
      </c>
      <c r="D2803" s="20">
        <v>6.962551636239944</v>
      </c>
      <c r="E2803" s="20">
        <v>0</v>
      </c>
      <c r="F2803" s="20">
        <v>6.962551636239944</v>
      </c>
      <c r="G2803" s="20">
        <v>1050.2977525421884</v>
      </c>
      <c r="H2803" s="20">
        <v>41133</v>
      </c>
      <c r="I2803" s="20">
        <v>8189</v>
      </c>
      <c r="J2803" s="20">
        <v>0</v>
      </c>
      <c r="K2803" s="20">
        <v>8189</v>
      </c>
      <c r="L2803" s="20">
        <v>32944</v>
      </c>
      <c r="M2803" s="23">
        <v>31.366343420483236</v>
      </c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</row>
    <row r="2804" spans="1:39" ht="12.75">
      <c r="A2804" s="18" t="s">
        <v>280</v>
      </c>
      <c r="B2804" s="18" t="s">
        <v>5177</v>
      </c>
      <c r="C2804" s="20">
        <v>909.241501038806</v>
      </c>
      <c r="D2804" s="20">
        <v>54.47755650304846</v>
      </c>
      <c r="E2804" s="20">
        <v>54.47755650304846</v>
      </c>
      <c r="F2804" s="20">
        <v>0</v>
      </c>
      <c r="G2804" s="20">
        <v>854.7639445357574</v>
      </c>
      <c r="H2804" s="20">
        <v>113546</v>
      </c>
      <c r="I2804" s="20">
        <v>105315</v>
      </c>
      <c r="J2804" s="20">
        <v>105315</v>
      </c>
      <c r="K2804" s="20">
        <v>0</v>
      </c>
      <c r="L2804" s="20">
        <v>8231</v>
      </c>
      <c r="M2804" s="23">
        <v>9.629559193059379</v>
      </c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</row>
    <row r="2805" spans="1:39" ht="12.75">
      <c r="A2805" s="18" t="s">
        <v>281</v>
      </c>
      <c r="B2805" s="18" t="s">
        <v>4268</v>
      </c>
      <c r="C2805" s="20">
        <v>3855.4977306888472</v>
      </c>
      <c r="D2805" s="20">
        <v>2.403426959069001</v>
      </c>
      <c r="E2805" s="20">
        <v>0</v>
      </c>
      <c r="F2805" s="20">
        <v>2.403426959069001</v>
      </c>
      <c r="G2805" s="20">
        <v>3853.0943037297784</v>
      </c>
      <c r="H2805" s="20">
        <v>7304</v>
      </c>
      <c r="I2805" s="20">
        <v>4168</v>
      </c>
      <c r="J2805" s="20">
        <v>0</v>
      </c>
      <c r="K2805" s="20">
        <v>4168</v>
      </c>
      <c r="L2805" s="20">
        <v>3136</v>
      </c>
      <c r="M2805" s="23">
        <v>0.8138913176779415</v>
      </c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</row>
    <row r="2806" spans="1:39" ht="12.75">
      <c r="A2806" s="18" t="s">
        <v>282</v>
      </c>
      <c r="B2806" s="18" t="s">
        <v>4269</v>
      </c>
      <c r="C2806" s="20">
        <v>232.0496209835316</v>
      </c>
      <c r="D2806" s="20">
        <v>0</v>
      </c>
      <c r="E2806" s="20">
        <v>0</v>
      </c>
      <c r="F2806" s="20">
        <v>0</v>
      </c>
      <c r="G2806" s="20">
        <v>232.0496209835316</v>
      </c>
      <c r="H2806" s="20">
        <v>9139</v>
      </c>
      <c r="I2806" s="20">
        <v>0</v>
      </c>
      <c r="J2806" s="20">
        <v>0</v>
      </c>
      <c r="K2806" s="20">
        <v>0</v>
      </c>
      <c r="L2806" s="20">
        <v>9139</v>
      </c>
      <c r="M2806" s="23">
        <v>39.38381782855223</v>
      </c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</row>
    <row r="2807" spans="1:39" ht="12.75">
      <c r="A2807" s="18" t="s">
        <v>283</v>
      </c>
      <c r="B2807" s="18" t="s">
        <v>4270</v>
      </c>
      <c r="C2807" s="20">
        <v>914.4302189233716</v>
      </c>
      <c r="D2807" s="20">
        <v>30.566091105265535</v>
      </c>
      <c r="E2807" s="20">
        <v>19.603444101972478</v>
      </c>
      <c r="F2807" s="20">
        <v>10.962647003293059</v>
      </c>
      <c r="G2807" s="20">
        <v>883.8641278181061</v>
      </c>
      <c r="H2807" s="20">
        <v>104312</v>
      </c>
      <c r="I2807" s="20">
        <v>90399</v>
      </c>
      <c r="J2807" s="20">
        <v>73997</v>
      </c>
      <c r="K2807" s="20">
        <v>16402</v>
      </c>
      <c r="L2807" s="20">
        <v>13913</v>
      </c>
      <c r="M2807" s="23">
        <v>15.741107215591411</v>
      </c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</row>
    <row r="2808" spans="1:39" ht="12.75">
      <c r="A2808" s="18" t="s">
        <v>284</v>
      </c>
      <c r="B2808" s="18" t="s">
        <v>4271</v>
      </c>
      <c r="C2808" s="20">
        <v>1175.3000066023344</v>
      </c>
      <c r="D2808" s="20">
        <v>0.9179916702477574</v>
      </c>
      <c r="E2808" s="20">
        <v>0</v>
      </c>
      <c r="F2808" s="20">
        <v>0.9179916702477574</v>
      </c>
      <c r="G2808" s="20">
        <v>1174.3820149320866</v>
      </c>
      <c r="H2808" s="20">
        <v>3326</v>
      </c>
      <c r="I2808" s="20">
        <v>2825</v>
      </c>
      <c r="J2808" s="20">
        <v>0</v>
      </c>
      <c r="K2808" s="20">
        <v>2825</v>
      </c>
      <c r="L2808" s="20">
        <v>501</v>
      </c>
      <c r="M2808" s="23">
        <v>0.4266073506149295</v>
      </c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</row>
    <row r="2809" spans="1:39" ht="12.75">
      <c r="A2809" s="18" t="s">
        <v>285</v>
      </c>
      <c r="B2809" s="18" t="s">
        <v>4272</v>
      </c>
      <c r="C2809" s="20">
        <v>699.9116360546149</v>
      </c>
      <c r="D2809" s="20">
        <v>0</v>
      </c>
      <c r="E2809" s="20">
        <v>0</v>
      </c>
      <c r="F2809" s="20">
        <v>0</v>
      </c>
      <c r="G2809" s="20">
        <v>699.9116360546149</v>
      </c>
      <c r="H2809" s="20">
        <v>3047</v>
      </c>
      <c r="I2809" s="20">
        <v>0</v>
      </c>
      <c r="J2809" s="20">
        <v>0</v>
      </c>
      <c r="K2809" s="20">
        <v>0</v>
      </c>
      <c r="L2809" s="20">
        <v>3047</v>
      </c>
      <c r="M2809" s="23">
        <v>4.353406691701635</v>
      </c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</row>
    <row r="2810" spans="1:39" ht="12.75">
      <c r="A2810" s="18" t="s">
        <v>286</v>
      </c>
      <c r="B2810" s="18" t="s">
        <v>4273</v>
      </c>
      <c r="C2810" s="20">
        <v>1050.1812788683212</v>
      </c>
      <c r="D2810" s="20">
        <v>1.8960831168269567</v>
      </c>
      <c r="E2810" s="20">
        <v>0</v>
      </c>
      <c r="F2810" s="20">
        <v>1.8960831168269567</v>
      </c>
      <c r="G2810" s="20">
        <v>1048.2851957514943</v>
      </c>
      <c r="H2810" s="20">
        <v>14314</v>
      </c>
      <c r="I2810" s="20">
        <v>3631</v>
      </c>
      <c r="J2810" s="20">
        <v>0</v>
      </c>
      <c r="K2810" s="20">
        <v>3631</v>
      </c>
      <c r="L2810" s="20">
        <v>10683</v>
      </c>
      <c r="M2810" s="23">
        <v>10.190928998421633</v>
      </c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</row>
    <row r="2811" spans="1:39" ht="12.75">
      <c r="A2811" s="18" t="s">
        <v>287</v>
      </c>
      <c r="B2811" s="18" t="s">
        <v>4274</v>
      </c>
      <c r="C2811" s="20">
        <v>2635.871489227963</v>
      </c>
      <c r="D2811" s="20">
        <v>6.304061439548292</v>
      </c>
      <c r="E2811" s="20">
        <v>0</v>
      </c>
      <c r="F2811" s="20">
        <v>6.304061439548292</v>
      </c>
      <c r="G2811" s="20">
        <v>2629.567427788415</v>
      </c>
      <c r="H2811" s="20">
        <v>13137</v>
      </c>
      <c r="I2811" s="20">
        <v>10819</v>
      </c>
      <c r="J2811" s="20">
        <v>0</v>
      </c>
      <c r="K2811" s="20">
        <v>10819</v>
      </c>
      <c r="L2811" s="20">
        <v>2318</v>
      </c>
      <c r="M2811" s="23">
        <v>0.8815138092692085</v>
      </c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</row>
    <row r="2812" spans="1:39" ht="12.75">
      <c r="A2812" s="18" t="s">
        <v>288</v>
      </c>
      <c r="B2812" s="18" t="s">
        <v>4275</v>
      </c>
      <c r="C2812" s="20">
        <v>770.2063021019748</v>
      </c>
      <c r="D2812" s="20">
        <v>2.483697446286534</v>
      </c>
      <c r="E2812" s="20">
        <v>0</v>
      </c>
      <c r="F2812" s="20">
        <v>2.483697446286534</v>
      </c>
      <c r="G2812" s="20">
        <v>767.7226046556883</v>
      </c>
      <c r="H2812" s="20">
        <v>7828</v>
      </c>
      <c r="I2812" s="20">
        <v>3053</v>
      </c>
      <c r="J2812" s="20">
        <v>0</v>
      </c>
      <c r="K2812" s="20">
        <v>3053</v>
      </c>
      <c r="L2812" s="20">
        <v>4775</v>
      </c>
      <c r="M2812" s="23">
        <v>6.219694419628967</v>
      </c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</row>
    <row r="2813" spans="1:39" ht="12.75">
      <c r="A2813" s="18" t="s">
        <v>289</v>
      </c>
      <c r="B2813" s="18" t="s">
        <v>5240</v>
      </c>
      <c r="C2813" s="20">
        <v>924.0901631780472</v>
      </c>
      <c r="D2813" s="20">
        <v>0</v>
      </c>
      <c r="E2813" s="20">
        <v>0</v>
      </c>
      <c r="F2813" s="20">
        <v>0</v>
      </c>
      <c r="G2813" s="20">
        <v>924.0901631780472</v>
      </c>
      <c r="H2813" s="20">
        <v>887</v>
      </c>
      <c r="I2813" s="20">
        <v>0</v>
      </c>
      <c r="J2813" s="20">
        <v>0</v>
      </c>
      <c r="K2813" s="20">
        <v>0</v>
      </c>
      <c r="L2813" s="20">
        <v>887</v>
      </c>
      <c r="M2813" s="23">
        <v>0.9598630472913053</v>
      </c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</row>
    <row r="2814" spans="1:39" ht="12.75">
      <c r="A2814" s="18" t="s">
        <v>290</v>
      </c>
      <c r="B2814" s="18" t="s">
        <v>2285</v>
      </c>
      <c r="C2814" s="20">
        <v>854.5630042243357</v>
      </c>
      <c r="D2814" s="20">
        <v>2.0158826684087563</v>
      </c>
      <c r="E2814" s="20">
        <v>0</v>
      </c>
      <c r="F2814" s="20">
        <v>2.0158826684087563</v>
      </c>
      <c r="G2814" s="20">
        <v>852.547121555927</v>
      </c>
      <c r="H2814" s="20">
        <v>16000</v>
      </c>
      <c r="I2814" s="20">
        <v>4572</v>
      </c>
      <c r="J2814" s="20">
        <v>0</v>
      </c>
      <c r="K2814" s="20">
        <v>4572</v>
      </c>
      <c r="L2814" s="20">
        <v>11428</v>
      </c>
      <c r="M2814" s="23">
        <v>13.404537662555846</v>
      </c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</row>
    <row r="2815" spans="1:39" ht="12.75">
      <c r="A2815" s="18" t="s">
        <v>291</v>
      </c>
      <c r="B2815" s="18" t="s">
        <v>4276</v>
      </c>
      <c r="C2815" s="20">
        <v>128.78557548225035</v>
      </c>
      <c r="D2815" s="20">
        <v>21.31693251680603</v>
      </c>
      <c r="E2815" s="20">
        <v>18.95484852661764</v>
      </c>
      <c r="F2815" s="20">
        <v>2.3620839901883905</v>
      </c>
      <c r="G2815" s="20">
        <v>107.4686429654443</v>
      </c>
      <c r="H2815" s="20">
        <v>43080</v>
      </c>
      <c r="I2815" s="20">
        <v>34316</v>
      </c>
      <c r="J2815" s="20">
        <v>31637</v>
      </c>
      <c r="K2815" s="20">
        <v>2679</v>
      </c>
      <c r="L2815" s="20">
        <v>8764</v>
      </c>
      <c r="M2815" s="23">
        <v>81.54936880349364</v>
      </c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</row>
    <row r="2816" spans="1:39" ht="12.75">
      <c r="A2816" s="18" t="s">
        <v>292</v>
      </c>
      <c r="B2816" s="18" t="s">
        <v>810</v>
      </c>
      <c r="C2816" s="20">
        <v>1050.727313548724</v>
      </c>
      <c r="D2816" s="20">
        <v>4.677434263335847</v>
      </c>
      <c r="E2816" s="20">
        <v>0</v>
      </c>
      <c r="F2816" s="20">
        <v>4.677434263335847</v>
      </c>
      <c r="G2816" s="20">
        <v>1046.049879285388</v>
      </c>
      <c r="H2816" s="20">
        <v>11495</v>
      </c>
      <c r="I2816" s="20">
        <v>7194</v>
      </c>
      <c r="J2816" s="20">
        <v>0</v>
      </c>
      <c r="K2816" s="20">
        <v>7194</v>
      </c>
      <c r="L2816" s="20">
        <v>4301</v>
      </c>
      <c r="M2816" s="23">
        <v>4.111658617023349</v>
      </c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</row>
    <row r="2817" spans="1:39" ht="12.75">
      <c r="A2817" s="18" t="s">
        <v>293</v>
      </c>
      <c r="B2817" s="18" t="s">
        <v>811</v>
      </c>
      <c r="C2817" s="20">
        <v>923.5471613243742</v>
      </c>
      <c r="D2817" s="20">
        <v>15.711428177605113</v>
      </c>
      <c r="E2817" s="20">
        <v>0</v>
      </c>
      <c r="F2817" s="20">
        <v>15.711428177605113</v>
      </c>
      <c r="G2817" s="20">
        <v>907.8357331467691</v>
      </c>
      <c r="H2817" s="20">
        <v>47372</v>
      </c>
      <c r="I2817" s="20">
        <v>15651</v>
      </c>
      <c r="J2817" s="20">
        <v>0</v>
      </c>
      <c r="K2817" s="20">
        <v>15651</v>
      </c>
      <c r="L2817" s="20">
        <v>31721</v>
      </c>
      <c r="M2817" s="23">
        <v>34.941343286904626</v>
      </c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</row>
    <row r="2818" spans="1:39" ht="12.75">
      <c r="A2818" s="18" t="s">
        <v>294</v>
      </c>
      <c r="B2818" s="18" t="s">
        <v>812</v>
      </c>
      <c r="C2818" s="20">
        <v>490.2678679054345</v>
      </c>
      <c r="D2818" s="20">
        <v>0</v>
      </c>
      <c r="E2818" s="20">
        <v>0</v>
      </c>
      <c r="F2818" s="20">
        <v>0</v>
      </c>
      <c r="G2818" s="20">
        <v>490.2678679054345</v>
      </c>
      <c r="H2818" s="20">
        <v>10469</v>
      </c>
      <c r="I2818" s="20">
        <v>0</v>
      </c>
      <c r="J2818" s="20">
        <v>0</v>
      </c>
      <c r="K2818" s="20">
        <v>0</v>
      </c>
      <c r="L2818" s="20">
        <v>10469</v>
      </c>
      <c r="M2818" s="23">
        <v>21.353632749228666</v>
      </c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</row>
    <row r="2819" spans="1:39" ht="12.75">
      <c r="A2819" s="18" t="s">
        <v>295</v>
      </c>
      <c r="B2819" s="18" t="s">
        <v>813</v>
      </c>
      <c r="C2819" s="20">
        <v>527.8732324759179</v>
      </c>
      <c r="D2819" s="20">
        <v>0</v>
      </c>
      <c r="E2819" s="20">
        <v>0</v>
      </c>
      <c r="F2819" s="20">
        <v>0</v>
      </c>
      <c r="G2819" s="20">
        <v>527.8732324759179</v>
      </c>
      <c r="H2819" s="20">
        <v>8946</v>
      </c>
      <c r="I2819" s="20">
        <v>0</v>
      </c>
      <c r="J2819" s="20">
        <v>0</v>
      </c>
      <c r="K2819" s="20">
        <v>0</v>
      </c>
      <c r="L2819" s="20">
        <v>8946</v>
      </c>
      <c r="M2819" s="23">
        <v>16.947250683729497</v>
      </c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</row>
    <row r="2820" spans="1:39" ht="12.75">
      <c r="A2820" s="18" t="s">
        <v>296</v>
      </c>
      <c r="B2820" s="18" t="s">
        <v>814</v>
      </c>
      <c r="C2820" s="20">
        <v>570.6535396041611</v>
      </c>
      <c r="D2820" s="20">
        <v>0</v>
      </c>
      <c r="E2820" s="20">
        <v>0</v>
      </c>
      <c r="F2820" s="20">
        <v>0</v>
      </c>
      <c r="G2820" s="20">
        <v>570.6535396041611</v>
      </c>
      <c r="H2820" s="20">
        <v>22246</v>
      </c>
      <c r="I2820" s="20">
        <v>0</v>
      </c>
      <c r="J2820" s="20">
        <v>0</v>
      </c>
      <c r="K2820" s="20">
        <v>0</v>
      </c>
      <c r="L2820" s="20">
        <v>22246</v>
      </c>
      <c r="M2820" s="23">
        <v>38.983373371224744</v>
      </c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</row>
    <row r="2821" spans="1:39" ht="12.75">
      <c r="A2821" s="18" t="s">
        <v>297</v>
      </c>
      <c r="B2821" s="18" t="s">
        <v>4709</v>
      </c>
      <c r="C2821" s="20">
        <v>691.6499291696928</v>
      </c>
      <c r="D2821" s="20">
        <v>29.75998545169813</v>
      </c>
      <c r="E2821" s="20">
        <v>9.213018336342994</v>
      </c>
      <c r="F2821" s="20">
        <v>20.546967115355137</v>
      </c>
      <c r="G2821" s="20">
        <v>661.8899437179946</v>
      </c>
      <c r="H2821" s="20">
        <v>67138</v>
      </c>
      <c r="I2821" s="20">
        <v>53031</v>
      </c>
      <c r="J2821" s="20">
        <v>17517</v>
      </c>
      <c r="K2821" s="20">
        <v>35514</v>
      </c>
      <c r="L2821" s="20">
        <v>14107</v>
      </c>
      <c r="M2821" s="23">
        <v>21.31321095582386</v>
      </c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</row>
    <row r="2822" spans="1:39" ht="12.75">
      <c r="A2822" s="18" t="s">
        <v>298</v>
      </c>
      <c r="B2822" s="18" t="s">
        <v>4710</v>
      </c>
      <c r="C2822" s="20">
        <v>1134.4631610973465</v>
      </c>
      <c r="D2822" s="20">
        <v>1.3594133265997244</v>
      </c>
      <c r="E2822" s="20">
        <v>0</v>
      </c>
      <c r="F2822" s="20">
        <v>1.3594133265997244</v>
      </c>
      <c r="G2822" s="20">
        <v>1133.1037477707468</v>
      </c>
      <c r="H2822" s="20">
        <v>6186</v>
      </c>
      <c r="I2822" s="20">
        <v>2554</v>
      </c>
      <c r="J2822" s="20">
        <v>0</v>
      </c>
      <c r="K2822" s="20">
        <v>2554</v>
      </c>
      <c r="L2822" s="20">
        <v>3632</v>
      </c>
      <c r="M2822" s="23">
        <v>3.205355208775497</v>
      </c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</row>
    <row r="2823" spans="1:39" ht="12.75">
      <c r="A2823" s="18" t="s">
        <v>299</v>
      </c>
      <c r="B2823" s="18" t="s">
        <v>4711</v>
      </c>
      <c r="C2823" s="20">
        <v>1310.6072387068227</v>
      </c>
      <c r="D2823" s="20">
        <v>0</v>
      </c>
      <c r="E2823" s="20">
        <v>0</v>
      </c>
      <c r="F2823" s="20">
        <v>0</v>
      </c>
      <c r="G2823" s="20">
        <v>1310.6072387068227</v>
      </c>
      <c r="H2823" s="20">
        <v>2935</v>
      </c>
      <c r="I2823" s="20">
        <v>0</v>
      </c>
      <c r="J2823" s="20">
        <v>0</v>
      </c>
      <c r="K2823" s="20">
        <v>0</v>
      </c>
      <c r="L2823" s="20">
        <v>2935</v>
      </c>
      <c r="M2823" s="23">
        <v>2.239419952308494</v>
      </c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</row>
    <row r="2824" spans="1:39" ht="12.75">
      <c r="A2824" s="18" t="s">
        <v>300</v>
      </c>
      <c r="B2824" s="18" t="s">
        <v>4712</v>
      </c>
      <c r="C2824" s="20">
        <v>902.4966368634973</v>
      </c>
      <c r="D2824" s="20">
        <v>7.369304086922242</v>
      </c>
      <c r="E2824" s="20">
        <v>0</v>
      </c>
      <c r="F2824" s="20">
        <v>7.369304086922242</v>
      </c>
      <c r="G2824" s="20">
        <v>895.127332776575</v>
      </c>
      <c r="H2824" s="20">
        <v>16361</v>
      </c>
      <c r="I2824" s="20">
        <v>10957</v>
      </c>
      <c r="J2824" s="20">
        <v>0</v>
      </c>
      <c r="K2824" s="20">
        <v>10957</v>
      </c>
      <c r="L2824" s="20">
        <v>5404</v>
      </c>
      <c r="M2824" s="23">
        <v>6.037129916743192</v>
      </c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</row>
    <row r="2825" spans="1:39" ht="12.75">
      <c r="A2825" s="18" t="s">
        <v>301</v>
      </c>
      <c r="B2825" s="18" t="s">
        <v>4713</v>
      </c>
      <c r="C2825" s="20">
        <v>913.9488415605756</v>
      </c>
      <c r="D2825" s="20">
        <v>0</v>
      </c>
      <c r="E2825" s="20">
        <v>0</v>
      </c>
      <c r="F2825" s="20">
        <v>0</v>
      </c>
      <c r="G2825" s="20">
        <v>913.9488415605756</v>
      </c>
      <c r="H2825" s="20">
        <v>3302</v>
      </c>
      <c r="I2825" s="20">
        <v>0</v>
      </c>
      <c r="J2825" s="20">
        <v>0</v>
      </c>
      <c r="K2825" s="20">
        <v>0</v>
      </c>
      <c r="L2825" s="20">
        <v>3302</v>
      </c>
      <c r="M2825" s="23">
        <v>3.6128936870928205</v>
      </c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</row>
    <row r="2826" spans="1:39" ht="12.75">
      <c r="A2826" s="18" t="s">
        <v>302</v>
      </c>
      <c r="B2826" s="18" t="s">
        <v>4278</v>
      </c>
      <c r="C2826" s="20">
        <v>794.1079798285169</v>
      </c>
      <c r="D2826" s="20">
        <v>5.353648446154102</v>
      </c>
      <c r="E2826" s="20">
        <v>0</v>
      </c>
      <c r="F2826" s="20">
        <v>5.353648446154102</v>
      </c>
      <c r="G2826" s="20">
        <v>788.7543313823628</v>
      </c>
      <c r="H2826" s="20">
        <v>25224</v>
      </c>
      <c r="I2826" s="20">
        <v>5770</v>
      </c>
      <c r="J2826" s="20">
        <v>0</v>
      </c>
      <c r="K2826" s="20">
        <v>5770</v>
      </c>
      <c r="L2826" s="20">
        <v>19454</v>
      </c>
      <c r="M2826" s="23">
        <v>24.664206871492063</v>
      </c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</row>
    <row r="2827" spans="1:39" ht="12.75">
      <c r="A2827" s="18" t="s">
        <v>303</v>
      </c>
      <c r="B2827" s="18" t="s">
        <v>2225</v>
      </c>
      <c r="C2827" s="20">
        <v>923.0301190003216</v>
      </c>
      <c r="D2827" s="20">
        <v>0</v>
      </c>
      <c r="E2827" s="20">
        <v>0</v>
      </c>
      <c r="F2827" s="20">
        <v>0</v>
      </c>
      <c r="G2827" s="20">
        <v>923.0301190003216</v>
      </c>
      <c r="H2827" s="20">
        <v>3186</v>
      </c>
      <c r="I2827" s="20">
        <v>0</v>
      </c>
      <c r="J2827" s="20">
        <v>0</v>
      </c>
      <c r="K2827" s="20">
        <v>0</v>
      </c>
      <c r="L2827" s="20">
        <v>3186</v>
      </c>
      <c r="M2827" s="23">
        <v>3.4516750151669644</v>
      </c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</row>
    <row r="2828" spans="1:39" ht="12.75">
      <c r="A2828" s="18" t="s">
        <v>304</v>
      </c>
      <c r="B2828" s="18" t="s">
        <v>2226</v>
      </c>
      <c r="C2828" s="20">
        <v>928.3814450463766</v>
      </c>
      <c r="D2828" s="20">
        <v>64.26969841231231</v>
      </c>
      <c r="E2828" s="20">
        <v>57.45876957968612</v>
      </c>
      <c r="F2828" s="20">
        <v>6.810928832626189</v>
      </c>
      <c r="G2828" s="20">
        <v>864.1117466340643</v>
      </c>
      <c r="H2828" s="20">
        <v>174706</v>
      </c>
      <c r="I2828" s="20">
        <v>107224</v>
      </c>
      <c r="J2828" s="20">
        <v>101494</v>
      </c>
      <c r="K2828" s="20">
        <v>5730</v>
      </c>
      <c r="L2828" s="20">
        <v>67482</v>
      </c>
      <c r="M2828" s="23">
        <v>78.0940662626791</v>
      </c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</row>
    <row r="2829" spans="1:39" ht="12.75">
      <c r="A2829" s="18" t="s">
        <v>305</v>
      </c>
      <c r="B2829" s="18" t="s">
        <v>4714</v>
      </c>
      <c r="C2829" s="20">
        <v>187.1675197577754</v>
      </c>
      <c r="D2829" s="20">
        <v>0</v>
      </c>
      <c r="E2829" s="20">
        <v>0</v>
      </c>
      <c r="F2829" s="20">
        <v>0</v>
      </c>
      <c r="G2829" s="20">
        <v>187.1675197577754</v>
      </c>
      <c r="H2829" s="20">
        <v>6809</v>
      </c>
      <c r="I2829" s="20">
        <v>0</v>
      </c>
      <c r="J2829" s="20">
        <v>0</v>
      </c>
      <c r="K2829" s="20">
        <v>0</v>
      </c>
      <c r="L2829" s="20">
        <v>6809</v>
      </c>
      <c r="M2829" s="23">
        <v>36.37917523730576</v>
      </c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</row>
    <row r="2830" spans="1:39" ht="12.75">
      <c r="A2830" s="18" t="s">
        <v>306</v>
      </c>
      <c r="B2830" s="18" t="s">
        <v>4715</v>
      </c>
      <c r="C2830" s="20">
        <v>1223.0219614493167</v>
      </c>
      <c r="D2830" s="20">
        <v>27.266894929831857</v>
      </c>
      <c r="E2830" s="20">
        <v>0</v>
      </c>
      <c r="F2830" s="20">
        <v>27.266894929831857</v>
      </c>
      <c r="G2830" s="20">
        <v>1195.755066519485</v>
      </c>
      <c r="H2830" s="20">
        <v>53597</v>
      </c>
      <c r="I2830" s="20">
        <v>42197</v>
      </c>
      <c r="J2830" s="20">
        <v>0</v>
      </c>
      <c r="K2830" s="20">
        <v>42197</v>
      </c>
      <c r="L2830" s="20">
        <v>11400</v>
      </c>
      <c r="M2830" s="23">
        <v>9.533725023789591</v>
      </c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</row>
    <row r="2831" spans="1:39" ht="12.75">
      <c r="A2831" s="18" t="s">
        <v>307</v>
      </c>
      <c r="B2831" s="18" t="s">
        <v>4801</v>
      </c>
      <c r="C2831" s="20">
        <v>894.6394523074</v>
      </c>
      <c r="D2831" s="20">
        <v>5.026499685520386</v>
      </c>
      <c r="E2831" s="20">
        <v>0</v>
      </c>
      <c r="F2831" s="20">
        <v>5.026499685520386</v>
      </c>
      <c r="G2831" s="20">
        <v>889.6129526218797</v>
      </c>
      <c r="H2831" s="20">
        <v>9674</v>
      </c>
      <c r="I2831" s="20">
        <v>6164</v>
      </c>
      <c r="J2831" s="20">
        <v>0</v>
      </c>
      <c r="K2831" s="20">
        <v>6164</v>
      </c>
      <c r="L2831" s="20">
        <v>3510</v>
      </c>
      <c r="M2831" s="23">
        <v>3.9455360779710764</v>
      </c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</row>
    <row r="2832" spans="1:39" ht="12.75">
      <c r="A2832" s="18" t="s">
        <v>308</v>
      </c>
      <c r="B2832" s="18" t="s">
        <v>4716</v>
      </c>
      <c r="C2832" s="20">
        <v>923.3559642825289</v>
      </c>
      <c r="D2832" s="20">
        <v>0</v>
      </c>
      <c r="E2832" s="20">
        <v>0</v>
      </c>
      <c r="F2832" s="20">
        <v>0</v>
      </c>
      <c r="G2832" s="20">
        <v>923.3559642825289</v>
      </c>
      <c r="H2832" s="20">
        <v>1393</v>
      </c>
      <c r="I2832" s="20">
        <v>0</v>
      </c>
      <c r="J2832" s="20">
        <v>0</v>
      </c>
      <c r="K2832" s="20">
        <v>0</v>
      </c>
      <c r="L2832" s="20">
        <v>1393</v>
      </c>
      <c r="M2832" s="23">
        <v>1.5086272833927015</v>
      </c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</row>
    <row r="2833" spans="1:39" ht="12.75">
      <c r="A2833" s="18" t="s">
        <v>309</v>
      </c>
      <c r="B2833" s="18" t="s">
        <v>4717</v>
      </c>
      <c r="C2833" s="20">
        <v>918.6686500697106</v>
      </c>
      <c r="D2833" s="20">
        <v>0</v>
      </c>
      <c r="E2833" s="20">
        <v>0</v>
      </c>
      <c r="F2833" s="20">
        <v>0</v>
      </c>
      <c r="G2833" s="20">
        <v>918.6686500697106</v>
      </c>
      <c r="H2833" s="20">
        <v>1693</v>
      </c>
      <c r="I2833" s="20">
        <v>0</v>
      </c>
      <c r="J2833" s="20">
        <v>0</v>
      </c>
      <c r="K2833" s="20">
        <v>0</v>
      </c>
      <c r="L2833" s="20">
        <v>1693</v>
      </c>
      <c r="M2833" s="23">
        <v>1.8428842650410804</v>
      </c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</row>
    <row r="2834" spans="1:39" ht="12.75">
      <c r="A2834" s="18" t="s">
        <v>310</v>
      </c>
      <c r="B2834" s="18" t="s">
        <v>4718</v>
      </c>
      <c r="C2834" s="20">
        <v>1453.761063832991</v>
      </c>
      <c r="D2834" s="20">
        <v>1.387381741958376</v>
      </c>
      <c r="E2834" s="20">
        <v>0</v>
      </c>
      <c r="F2834" s="20">
        <v>1.387381741958376</v>
      </c>
      <c r="G2834" s="20">
        <v>1452.3736820910326</v>
      </c>
      <c r="H2834" s="20">
        <v>4077</v>
      </c>
      <c r="I2834" s="20">
        <v>3226</v>
      </c>
      <c r="J2834" s="20">
        <v>0</v>
      </c>
      <c r="K2834" s="20">
        <v>3226</v>
      </c>
      <c r="L2834" s="20">
        <v>851</v>
      </c>
      <c r="M2834" s="23">
        <v>0.585937359299148</v>
      </c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</row>
    <row r="2835" spans="1:39" ht="12.75">
      <c r="A2835" s="18" t="s">
        <v>311</v>
      </c>
      <c r="B2835" s="18" t="s">
        <v>4719</v>
      </c>
      <c r="C2835" s="20">
        <v>900.4268667907596</v>
      </c>
      <c r="D2835" s="20">
        <v>2.925944587495024</v>
      </c>
      <c r="E2835" s="20">
        <v>0</v>
      </c>
      <c r="F2835" s="20">
        <v>2.925944587495024</v>
      </c>
      <c r="G2835" s="20">
        <v>897.5009222032646</v>
      </c>
      <c r="H2835" s="20">
        <v>8378</v>
      </c>
      <c r="I2835" s="20">
        <v>5050</v>
      </c>
      <c r="J2835" s="20">
        <v>0</v>
      </c>
      <c r="K2835" s="20">
        <v>5050</v>
      </c>
      <c r="L2835" s="20">
        <v>3328</v>
      </c>
      <c r="M2835" s="23">
        <v>3.70807418429179</v>
      </c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</row>
    <row r="2836" spans="1:39" ht="12.75">
      <c r="A2836" s="18" t="s">
        <v>312</v>
      </c>
      <c r="B2836" s="18" t="s">
        <v>4720</v>
      </c>
      <c r="C2836" s="20">
        <v>863.4169879995815</v>
      </c>
      <c r="D2836" s="20">
        <v>570.4361116033905</v>
      </c>
      <c r="E2836" s="20">
        <v>567.9987868693081</v>
      </c>
      <c r="F2836" s="20">
        <v>2.437324734082293</v>
      </c>
      <c r="G2836" s="20">
        <v>292.98087639619104</v>
      </c>
      <c r="H2836" s="20">
        <v>1446219</v>
      </c>
      <c r="I2836" s="20">
        <v>1420009</v>
      </c>
      <c r="J2836" s="20">
        <v>1415680</v>
      </c>
      <c r="K2836" s="20">
        <v>4329</v>
      </c>
      <c r="L2836" s="20">
        <v>26210</v>
      </c>
      <c r="M2836" s="23">
        <v>89.45976379890695</v>
      </c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</row>
    <row r="2837" spans="1:39" ht="12.75">
      <c r="A2837" s="18" t="s">
        <v>313</v>
      </c>
      <c r="B2837" s="18" t="s">
        <v>794</v>
      </c>
      <c r="C2837" s="20">
        <v>915.6240881732112</v>
      </c>
      <c r="D2837" s="20">
        <v>49.155693470986215</v>
      </c>
      <c r="E2837" s="20">
        <v>47.561250551642416</v>
      </c>
      <c r="F2837" s="20">
        <v>1.5944429193437974</v>
      </c>
      <c r="G2837" s="20">
        <v>866.468394702225</v>
      </c>
      <c r="H2837" s="20">
        <v>126555</v>
      </c>
      <c r="I2837" s="20">
        <v>109658</v>
      </c>
      <c r="J2837" s="20">
        <v>107041</v>
      </c>
      <c r="K2837" s="20">
        <v>2617</v>
      </c>
      <c r="L2837" s="20">
        <v>16897</v>
      </c>
      <c r="M2837" s="23">
        <v>19.50099980947015</v>
      </c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</row>
    <row r="2838" spans="1:39" ht="12.75">
      <c r="A2838" s="18" t="s">
        <v>314</v>
      </c>
      <c r="B2838" s="18" t="s">
        <v>4807</v>
      </c>
      <c r="C2838" s="20">
        <v>2357.7153822423456</v>
      </c>
      <c r="D2838" s="20">
        <v>0</v>
      </c>
      <c r="E2838" s="20">
        <v>0</v>
      </c>
      <c r="F2838" s="20">
        <v>0</v>
      </c>
      <c r="G2838" s="20">
        <v>2357.7153822423456</v>
      </c>
      <c r="H2838" s="20">
        <v>1081</v>
      </c>
      <c r="I2838" s="20">
        <v>0</v>
      </c>
      <c r="J2838" s="20">
        <v>0</v>
      </c>
      <c r="K2838" s="20">
        <v>0</v>
      </c>
      <c r="L2838" s="20">
        <v>1081</v>
      </c>
      <c r="M2838" s="23">
        <v>0.45849469708760876</v>
      </c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</row>
    <row r="2839" spans="1:39" ht="12.75">
      <c r="A2839" s="18" t="s">
        <v>315</v>
      </c>
      <c r="B2839" s="18" t="s">
        <v>4721</v>
      </c>
      <c r="C2839" s="20">
        <v>889.8735772644945</v>
      </c>
      <c r="D2839" s="20">
        <v>5.889000858303478</v>
      </c>
      <c r="E2839" s="20">
        <v>0</v>
      </c>
      <c r="F2839" s="20">
        <v>5.889000858303478</v>
      </c>
      <c r="G2839" s="20">
        <v>883.9845764061911</v>
      </c>
      <c r="H2839" s="20">
        <v>12761</v>
      </c>
      <c r="I2839" s="20">
        <v>9460</v>
      </c>
      <c r="J2839" s="20">
        <v>0</v>
      </c>
      <c r="K2839" s="20">
        <v>9460</v>
      </c>
      <c r="L2839" s="20">
        <v>3301</v>
      </c>
      <c r="M2839" s="23">
        <v>3.7342280488875748</v>
      </c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</row>
    <row r="2840" spans="1:39" ht="12.75">
      <c r="A2840" s="18" t="s">
        <v>316</v>
      </c>
      <c r="B2840" s="18" t="s">
        <v>4722</v>
      </c>
      <c r="C2840" s="20">
        <v>912.3362765845313</v>
      </c>
      <c r="D2840" s="20">
        <v>0</v>
      </c>
      <c r="E2840" s="20">
        <v>0</v>
      </c>
      <c r="F2840" s="20">
        <v>0</v>
      </c>
      <c r="G2840" s="20">
        <v>912.3362765845313</v>
      </c>
      <c r="H2840" s="20">
        <v>1850</v>
      </c>
      <c r="I2840" s="20">
        <v>0</v>
      </c>
      <c r="J2840" s="20">
        <v>0</v>
      </c>
      <c r="K2840" s="20">
        <v>0</v>
      </c>
      <c r="L2840" s="20">
        <v>1850</v>
      </c>
      <c r="M2840" s="23">
        <v>2.0277610870914335</v>
      </c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</row>
    <row r="2841" spans="1:39" ht="12.75">
      <c r="A2841" s="18" t="s">
        <v>317</v>
      </c>
      <c r="B2841" s="18" t="s">
        <v>4723</v>
      </c>
      <c r="C2841" s="20">
        <v>410.53422692648206</v>
      </c>
      <c r="D2841" s="20">
        <v>9.574645954641577</v>
      </c>
      <c r="E2841" s="20">
        <v>0</v>
      </c>
      <c r="F2841" s="20">
        <v>9.574645954641577</v>
      </c>
      <c r="G2841" s="20">
        <v>400.95958097184047</v>
      </c>
      <c r="H2841" s="20">
        <v>28118</v>
      </c>
      <c r="I2841" s="20">
        <v>13450</v>
      </c>
      <c r="J2841" s="20">
        <v>0</v>
      </c>
      <c r="K2841" s="20">
        <v>13450</v>
      </c>
      <c r="L2841" s="20">
        <v>14668</v>
      </c>
      <c r="M2841" s="23">
        <v>36.58224094420664</v>
      </c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</row>
    <row r="2842" spans="1:39" ht="12.75">
      <c r="A2842" s="18" t="s">
        <v>318</v>
      </c>
      <c r="B2842" s="18" t="s">
        <v>4724</v>
      </c>
      <c r="C2842" s="20">
        <v>1522.0943740002385</v>
      </c>
      <c r="D2842" s="20">
        <v>45.60681129254017</v>
      </c>
      <c r="E2842" s="20">
        <v>45.60681129254017</v>
      </c>
      <c r="F2842" s="20">
        <v>0</v>
      </c>
      <c r="G2842" s="20">
        <v>1476.4875627076985</v>
      </c>
      <c r="H2842" s="20">
        <v>104010</v>
      </c>
      <c r="I2842" s="20">
        <v>87969</v>
      </c>
      <c r="J2842" s="20">
        <v>87969</v>
      </c>
      <c r="K2842" s="20">
        <v>0</v>
      </c>
      <c r="L2842" s="20">
        <v>16041</v>
      </c>
      <c r="M2842" s="23">
        <v>10.864297407682024</v>
      </c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</row>
    <row r="2843" spans="1:39" ht="12.75">
      <c r="A2843" s="18" t="s">
        <v>319</v>
      </c>
      <c r="B2843" s="18" t="s">
        <v>4725</v>
      </c>
      <c r="C2843" s="20">
        <v>989.3029336372724</v>
      </c>
      <c r="D2843" s="20">
        <v>268.63568704625845</v>
      </c>
      <c r="E2843" s="20">
        <v>247.2132021206235</v>
      </c>
      <c r="F2843" s="20">
        <v>21.422484925634933</v>
      </c>
      <c r="G2843" s="20">
        <v>720.667246591014</v>
      </c>
      <c r="H2843" s="20">
        <v>812280</v>
      </c>
      <c r="I2843" s="20">
        <v>755167</v>
      </c>
      <c r="J2843" s="20">
        <v>734224</v>
      </c>
      <c r="K2843" s="20">
        <v>20943</v>
      </c>
      <c r="L2843" s="20">
        <v>57113</v>
      </c>
      <c r="M2843" s="23">
        <v>79.25016749430853</v>
      </c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</row>
    <row r="2844" spans="1:39" ht="12.75">
      <c r="A2844" s="18" t="s">
        <v>320</v>
      </c>
      <c r="B2844" s="18" t="s">
        <v>4335</v>
      </c>
      <c r="C2844" s="20">
        <v>692.8432219700979</v>
      </c>
      <c r="D2844" s="20">
        <v>0</v>
      </c>
      <c r="E2844" s="20">
        <v>0</v>
      </c>
      <c r="F2844" s="20">
        <v>0</v>
      </c>
      <c r="G2844" s="20">
        <v>692.8432219700979</v>
      </c>
      <c r="H2844" s="20">
        <v>13779</v>
      </c>
      <c r="I2844" s="20">
        <v>0</v>
      </c>
      <c r="J2844" s="20">
        <v>0</v>
      </c>
      <c r="K2844" s="20">
        <v>0</v>
      </c>
      <c r="L2844" s="20">
        <v>13779</v>
      </c>
      <c r="M2844" s="23">
        <v>19.887616076865772</v>
      </c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</row>
    <row r="2845" spans="1:39" ht="12.75">
      <c r="A2845" s="18" t="s">
        <v>321</v>
      </c>
      <c r="B2845" s="18" t="s">
        <v>4726</v>
      </c>
      <c r="C2845" s="20">
        <v>922.9013395016898</v>
      </c>
      <c r="D2845" s="20">
        <v>5.090793681681765</v>
      </c>
      <c r="E2845" s="20">
        <v>0</v>
      </c>
      <c r="F2845" s="20">
        <v>5.090793681681765</v>
      </c>
      <c r="G2845" s="20">
        <v>917.810545820008</v>
      </c>
      <c r="H2845" s="20">
        <v>20871</v>
      </c>
      <c r="I2845" s="20">
        <v>3846</v>
      </c>
      <c r="J2845" s="20">
        <v>0</v>
      </c>
      <c r="K2845" s="20">
        <v>3846</v>
      </c>
      <c r="L2845" s="20">
        <v>17025</v>
      </c>
      <c r="M2845" s="23">
        <v>18.54957984252534</v>
      </c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</row>
    <row r="2846" spans="1:39" ht="12.75">
      <c r="A2846" s="18" t="s">
        <v>322</v>
      </c>
      <c r="B2846" s="18" t="s">
        <v>4727</v>
      </c>
      <c r="C2846" s="20">
        <v>587.6418202674679</v>
      </c>
      <c r="D2846" s="20">
        <v>6.444028227103317</v>
      </c>
      <c r="E2846" s="20">
        <v>0</v>
      </c>
      <c r="F2846" s="20">
        <v>6.444028227103317</v>
      </c>
      <c r="G2846" s="20">
        <v>581.1977920403646</v>
      </c>
      <c r="H2846" s="20">
        <v>35291</v>
      </c>
      <c r="I2846" s="20">
        <v>6966</v>
      </c>
      <c r="J2846" s="20">
        <v>0</v>
      </c>
      <c r="K2846" s="20">
        <v>6966</v>
      </c>
      <c r="L2846" s="20">
        <v>28325</v>
      </c>
      <c r="M2846" s="23">
        <v>48.73556023081521</v>
      </c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7"/>
      <c r="AE2846" s="7"/>
      <c r="AF2846" s="7"/>
      <c r="AG2846" s="7"/>
      <c r="AH2846" s="7"/>
      <c r="AI2846" s="7"/>
      <c r="AJ2846" s="7"/>
      <c r="AK2846" s="7"/>
      <c r="AL2846" s="7"/>
      <c r="AM2846" s="7"/>
    </row>
    <row r="2847" spans="1:39" ht="12.75">
      <c r="A2847" s="18" t="s">
        <v>323</v>
      </c>
      <c r="B2847" s="18" t="s">
        <v>4728</v>
      </c>
      <c r="C2847" s="20">
        <v>1241.6739944856995</v>
      </c>
      <c r="D2847" s="20">
        <v>0</v>
      </c>
      <c r="E2847" s="20">
        <v>0</v>
      </c>
      <c r="F2847" s="20">
        <v>0</v>
      </c>
      <c r="G2847" s="20">
        <v>1241.6739944856995</v>
      </c>
      <c r="H2847" s="20">
        <v>3404</v>
      </c>
      <c r="I2847" s="20">
        <v>0</v>
      </c>
      <c r="J2847" s="20">
        <v>0</v>
      </c>
      <c r="K2847" s="20">
        <v>0</v>
      </c>
      <c r="L2847" s="20">
        <v>3404</v>
      </c>
      <c r="M2847" s="23">
        <v>2.7414603310669596</v>
      </c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7"/>
      <c r="AE2847" s="7"/>
      <c r="AF2847" s="7"/>
      <c r="AG2847" s="7"/>
      <c r="AH2847" s="7"/>
      <c r="AI2847" s="7"/>
      <c r="AJ2847" s="7"/>
      <c r="AK2847" s="7"/>
      <c r="AL2847" s="7"/>
      <c r="AM2847" s="7"/>
    </row>
    <row r="2848" spans="1:39" ht="12.75">
      <c r="A2848" s="18" t="s">
        <v>324</v>
      </c>
      <c r="B2848" s="18" t="s">
        <v>4729</v>
      </c>
      <c r="C2848" s="20">
        <v>1556.5446315878073</v>
      </c>
      <c r="D2848" s="20">
        <v>10.74161397347406</v>
      </c>
      <c r="E2848" s="20">
        <v>0</v>
      </c>
      <c r="F2848" s="20">
        <v>10.74161397347406</v>
      </c>
      <c r="G2848" s="20">
        <v>1545.8030176143334</v>
      </c>
      <c r="H2848" s="20">
        <v>25926</v>
      </c>
      <c r="I2848" s="20">
        <v>17780</v>
      </c>
      <c r="J2848" s="20">
        <v>0</v>
      </c>
      <c r="K2848" s="20">
        <v>17780</v>
      </c>
      <c r="L2848" s="20">
        <v>8146</v>
      </c>
      <c r="M2848" s="23">
        <v>5.269752942112814</v>
      </c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7"/>
      <c r="AE2848" s="7"/>
      <c r="AF2848" s="7"/>
      <c r="AG2848" s="7"/>
      <c r="AH2848" s="7"/>
      <c r="AI2848" s="7"/>
      <c r="AJ2848" s="7"/>
      <c r="AK2848" s="7"/>
      <c r="AL2848" s="7"/>
      <c r="AM2848" s="7"/>
    </row>
    <row r="2849" spans="1:39" ht="12.75">
      <c r="A2849" s="18" t="s">
        <v>325</v>
      </c>
      <c r="B2849" s="18" t="s">
        <v>4730</v>
      </c>
      <c r="C2849" s="20">
        <v>3170.371745792363</v>
      </c>
      <c r="D2849" s="20">
        <v>14.608838711147095</v>
      </c>
      <c r="E2849" s="20">
        <v>0</v>
      </c>
      <c r="F2849" s="20">
        <v>14.608838711147095</v>
      </c>
      <c r="G2849" s="20">
        <v>3155.762907081216</v>
      </c>
      <c r="H2849" s="20">
        <v>44856</v>
      </c>
      <c r="I2849" s="20">
        <v>40335</v>
      </c>
      <c r="J2849" s="20">
        <v>0</v>
      </c>
      <c r="K2849" s="20">
        <v>40335</v>
      </c>
      <c r="L2849" s="20">
        <v>4521</v>
      </c>
      <c r="M2849" s="23">
        <v>1.432617130347571</v>
      </c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7"/>
      <c r="AE2849" s="7"/>
      <c r="AF2849" s="7"/>
      <c r="AG2849" s="7"/>
      <c r="AH2849" s="7"/>
      <c r="AI2849" s="7"/>
      <c r="AJ2849" s="7"/>
      <c r="AK2849" s="7"/>
      <c r="AL2849" s="7"/>
      <c r="AM2849" s="7"/>
    </row>
    <row r="2850" spans="1:39" ht="12.75">
      <c r="A2850" s="18" t="s">
        <v>326</v>
      </c>
      <c r="B2850" s="18" t="s">
        <v>4731</v>
      </c>
      <c r="C2850" s="20">
        <v>848.6420681445857</v>
      </c>
      <c r="D2850" s="20">
        <v>6.7496089757771545</v>
      </c>
      <c r="E2850" s="20">
        <v>0</v>
      </c>
      <c r="F2850" s="20">
        <v>6.7496089757771545</v>
      </c>
      <c r="G2850" s="20">
        <v>841.8924591688086</v>
      </c>
      <c r="H2850" s="20">
        <v>48140</v>
      </c>
      <c r="I2850" s="20">
        <v>10126</v>
      </c>
      <c r="J2850" s="20">
        <v>0</v>
      </c>
      <c r="K2850" s="20">
        <v>10126</v>
      </c>
      <c r="L2850" s="20">
        <v>38014</v>
      </c>
      <c r="M2850" s="23">
        <v>45.15303538593375</v>
      </c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7"/>
      <c r="AE2850" s="7"/>
      <c r="AF2850" s="7"/>
      <c r="AG2850" s="7"/>
      <c r="AH2850" s="7"/>
      <c r="AI2850" s="7"/>
      <c r="AJ2850" s="7"/>
      <c r="AK2850" s="7"/>
      <c r="AL2850" s="7"/>
      <c r="AM2850" s="7"/>
    </row>
    <row r="2851" spans="1:39" ht="12.75">
      <c r="A2851" s="18" t="s">
        <v>327</v>
      </c>
      <c r="B2851" s="18" t="s">
        <v>4732</v>
      </c>
      <c r="C2851" s="20">
        <v>882.5030754909376</v>
      </c>
      <c r="D2851" s="20">
        <v>51.01057917917153</v>
      </c>
      <c r="E2851" s="20">
        <v>51.01057917917153</v>
      </c>
      <c r="F2851" s="20">
        <v>0</v>
      </c>
      <c r="G2851" s="20">
        <v>831.4924963117661</v>
      </c>
      <c r="H2851" s="20">
        <v>84088</v>
      </c>
      <c r="I2851" s="20">
        <v>61529</v>
      </c>
      <c r="J2851" s="20">
        <v>61529</v>
      </c>
      <c r="K2851" s="20">
        <v>0</v>
      </c>
      <c r="L2851" s="20">
        <v>22559</v>
      </c>
      <c r="M2851" s="23">
        <v>27.130731906859634</v>
      </c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7"/>
      <c r="AE2851" s="7"/>
      <c r="AF2851" s="7"/>
      <c r="AG2851" s="7"/>
      <c r="AH2851" s="7"/>
      <c r="AI2851" s="7"/>
      <c r="AJ2851" s="7"/>
      <c r="AK2851" s="7"/>
      <c r="AL2851" s="7"/>
      <c r="AM2851" s="7"/>
    </row>
    <row r="2852" spans="1:39" ht="12.75">
      <c r="A2852" s="18" t="s">
        <v>328</v>
      </c>
      <c r="B2852" s="18" t="s">
        <v>4283</v>
      </c>
      <c r="C2852" s="20">
        <v>787.4481046859972</v>
      </c>
      <c r="D2852" s="20">
        <v>32.147524723039794</v>
      </c>
      <c r="E2852" s="20">
        <v>0</v>
      </c>
      <c r="F2852" s="20">
        <v>32.147524723039794</v>
      </c>
      <c r="G2852" s="20">
        <v>755.3005799629574</v>
      </c>
      <c r="H2852" s="20">
        <v>61758</v>
      </c>
      <c r="I2852" s="20">
        <v>39370</v>
      </c>
      <c r="J2852" s="20">
        <v>0</v>
      </c>
      <c r="K2852" s="20">
        <v>39370</v>
      </c>
      <c r="L2852" s="20">
        <v>22388</v>
      </c>
      <c r="M2852" s="23">
        <v>29.64117941111337</v>
      </c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7"/>
      <c r="AE2852" s="7"/>
      <c r="AF2852" s="7"/>
      <c r="AG2852" s="7"/>
      <c r="AH2852" s="7"/>
      <c r="AI2852" s="7"/>
      <c r="AJ2852" s="7"/>
      <c r="AK2852" s="7"/>
      <c r="AL2852" s="7"/>
      <c r="AM2852" s="7"/>
    </row>
    <row r="2853" spans="1:39" ht="12.75">
      <c r="A2853" s="18" t="s">
        <v>329</v>
      </c>
      <c r="B2853" s="18" t="s">
        <v>4733</v>
      </c>
      <c r="C2853" s="20">
        <v>513.6269406905733</v>
      </c>
      <c r="D2853" s="20">
        <v>8.484563857894596</v>
      </c>
      <c r="E2853" s="20">
        <v>0.3069691694147436</v>
      </c>
      <c r="F2853" s="20">
        <v>8.177594688479854</v>
      </c>
      <c r="G2853" s="20">
        <v>505.1423768326787</v>
      </c>
      <c r="H2853" s="20">
        <v>32663</v>
      </c>
      <c r="I2853" s="20">
        <v>12242</v>
      </c>
      <c r="J2853" s="20">
        <v>707</v>
      </c>
      <c r="K2853" s="20">
        <v>11535</v>
      </c>
      <c r="L2853" s="20">
        <v>20421</v>
      </c>
      <c r="M2853" s="23">
        <v>40.42622622168991</v>
      </c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7"/>
      <c r="AE2853" s="7"/>
      <c r="AF2853" s="7"/>
      <c r="AG2853" s="7"/>
      <c r="AH2853" s="7"/>
      <c r="AI2853" s="7"/>
      <c r="AJ2853" s="7"/>
      <c r="AK2853" s="7"/>
      <c r="AL2853" s="7"/>
      <c r="AM2853" s="7"/>
    </row>
    <row r="2854" spans="1:39" ht="12.75">
      <c r="A2854" s="18" t="s">
        <v>330</v>
      </c>
      <c r="B2854" s="18" t="s">
        <v>2427</v>
      </c>
      <c r="C2854" s="20">
        <v>835.4906337584696</v>
      </c>
      <c r="D2854" s="20">
        <v>4.31825568640533</v>
      </c>
      <c r="E2854" s="20">
        <v>0</v>
      </c>
      <c r="F2854" s="20">
        <v>4.31825568640533</v>
      </c>
      <c r="G2854" s="20">
        <v>831.1723780720642</v>
      </c>
      <c r="H2854" s="20">
        <v>10909</v>
      </c>
      <c r="I2854" s="20">
        <v>7329</v>
      </c>
      <c r="J2854" s="20">
        <v>0</v>
      </c>
      <c r="K2854" s="20">
        <v>7329</v>
      </c>
      <c r="L2854" s="20">
        <v>3580</v>
      </c>
      <c r="M2854" s="23">
        <v>4.307169119724533</v>
      </c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7"/>
      <c r="AE2854" s="7"/>
      <c r="AF2854" s="7"/>
      <c r="AG2854" s="7"/>
      <c r="AH2854" s="7"/>
      <c r="AI2854" s="7"/>
      <c r="AJ2854" s="7"/>
      <c r="AK2854" s="7"/>
      <c r="AL2854" s="7"/>
      <c r="AM2854" s="7"/>
    </row>
    <row r="2855" spans="1:39" ht="12.75">
      <c r="A2855" s="18" t="s">
        <v>331</v>
      </c>
      <c r="B2855" s="18" t="s">
        <v>4284</v>
      </c>
      <c r="C2855" s="20">
        <v>609.2204029122859</v>
      </c>
      <c r="D2855" s="20">
        <v>8.141003083792118</v>
      </c>
      <c r="E2855" s="20">
        <v>0</v>
      </c>
      <c r="F2855" s="20">
        <v>8.141003083792118</v>
      </c>
      <c r="G2855" s="20">
        <v>601.0793998284937</v>
      </c>
      <c r="H2855" s="20">
        <v>30373</v>
      </c>
      <c r="I2855" s="20">
        <v>13949</v>
      </c>
      <c r="J2855" s="20">
        <v>0</v>
      </c>
      <c r="K2855" s="20">
        <v>13949</v>
      </c>
      <c r="L2855" s="20">
        <v>16424</v>
      </c>
      <c r="M2855" s="23">
        <v>27.324177146457306</v>
      </c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7"/>
      <c r="AE2855" s="7"/>
      <c r="AF2855" s="7"/>
      <c r="AG2855" s="7"/>
      <c r="AH2855" s="7"/>
      <c r="AI2855" s="7"/>
      <c r="AJ2855" s="7"/>
      <c r="AK2855" s="7"/>
      <c r="AL2855" s="7"/>
      <c r="AM2855" s="7"/>
    </row>
    <row r="2856" spans="1:39" ht="12.75">
      <c r="A2856" s="18" t="s">
        <v>332</v>
      </c>
      <c r="B2856" s="18" t="s">
        <v>4734</v>
      </c>
      <c r="C2856" s="20">
        <v>3356.826889879625</v>
      </c>
      <c r="D2856" s="20">
        <v>47.24363965462455</v>
      </c>
      <c r="E2856" s="20">
        <v>42.51379405272524</v>
      </c>
      <c r="F2856" s="20">
        <v>4.72984560189931</v>
      </c>
      <c r="G2856" s="20">
        <v>3309.5832502250005</v>
      </c>
      <c r="H2856" s="20">
        <v>193117</v>
      </c>
      <c r="I2856" s="20">
        <v>184687</v>
      </c>
      <c r="J2856" s="20">
        <v>175586</v>
      </c>
      <c r="K2856" s="20">
        <v>9101</v>
      </c>
      <c r="L2856" s="20">
        <v>8430</v>
      </c>
      <c r="M2856" s="23">
        <v>2.54714849654466</v>
      </c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7"/>
      <c r="AE2856" s="7"/>
      <c r="AF2856" s="7"/>
      <c r="AG2856" s="7"/>
      <c r="AH2856" s="7"/>
      <c r="AI2856" s="7"/>
      <c r="AJ2856" s="7"/>
      <c r="AK2856" s="7"/>
      <c r="AL2856" s="7"/>
      <c r="AM2856" s="7"/>
    </row>
    <row r="2857" spans="1:39" ht="12.75">
      <c r="A2857" s="18" t="s">
        <v>333</v>
      </c>
      <c r="B2857" s="18" t="s">
        <v>4735</v>
      </c>
      <c r="C2857" s="20">
        <v>1090.1292076851173</v>
      </c>
      <c r="D2857" s="20">
        <v>12.635273145525876</v>
      </c>
      <c r="E2857" s="20">
        <v>0</v>
      </c>
      <c r="F2857" s="20">
        <v>12.635273145525876</v>
      </c>
      <c r="G2857" s="20">
        <v>1077.4939345395915</v>
      </c>
      <c r="H2857" s="20">
        <v>41188</v>
      </c>
      <c r="I2857" s="20">
        <v>20845</v>
      </c>
      <c r="J2857" s="20">
        <v>0</v>
      </c>
      <c r="K2857" s="20">
        <v>20845</v>
      </c>
      <c r="L2857" s="20">
        <v>20343</v>
      </c>
      <c r="M2857" s="23">
        <v>18.879920663954806</v>
      </c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7"/>
      <c r="AE2857" s="7"/>
      <c r="AF2857" s="7"/>
      <c r="AG2857" s="7"/>
      <c r="AH2857" s="7"/>
      <c r="AI2857" s="7"/>
      <c r="AJ2857" s="7"/>
      <c r="AK2857" s="7"/>
      <c r="AL2857" s="7"/>
      <c r="AM2857" s="7"/>
    </row>
    <row r="2858" spans="1:39" ht="12.75">
      <c r="A2858" s="18" t="s">
        <v>334</v>
      </c>
      <c r="B2858" s="18" t="s">
        <v>4821</v>
      </c>
      <c r="C2858" s="20">
        <v>914.2629597840612</v>
      </c>
      <c r="D2858" s="20">
        <v>0</v>
      </c>
      <c r="E2858" s="20">
        <v>0</v>
      </c>
      <c r="F2858" s="20">
        <v>0</v>
      </c>
      <c r="G2858" s="20">
        <v>914.2629597840612</v>
      </c>
      <c r="H2858" s="20">
        <v>5284</v>
      </c>
      <c r="I2858" s="20">
        <v>0</v>
      </c>
      <c r="J2858" s="20">
        <v>0</v>
      </c>
      <c r="K2858" s="20">
        <v>0</v>
      </c>
      <c r="L2858" s="20">
        <v>5284</v>
      </c>
      <c r="M2858" s="23">
        <v>5.779518839140134</v>
      </c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7"/>
      <c r="AE2858" s="7"/>
      <c r="AF2858" s="7"/>
      <c r="AG2858" s="7"/>
      <c r="AH2858" s="7"/>
      <c r="AI2858" s="7"/>
      <c r="AJ2858" s="7"/>
      <c r="AK2858" s="7"/>
      <c r="AL2858" s="7"/>
      <c r="AM2858" s="7"/>
    </row>
    <row r="2859" spans="1:39" ht="12.75">
      <c r="A2859" s="18" t="s">
        <v>335</v>
      </c>
      <c r="B2859" s="18" t="s">
        <v>2234</v>
      </c>
      <c r="C2859" s="20">
        <v>627.6622936818749</v>
      </c>
      <c r="D2859" s="20">
        <v>64.41009956397565</v>
      </c>
      <c r="E2859" s="20">
        <v>51.25520532294875</v>
      </c>
      <c r="F2859" s="20">
        <v>13.154894241026906</v>
      </c>
      <c r="G2859" s="20">
        <v>563.2521941178992</v>
      </c>
      <c r="H2859" s="20">
        <v>131664</v>
      </c>
      <c r="I2859" s="20">
        <v>122186</v>
      </c>
      <c r="J2859" s="20">
        <v>98410</v>
      </c>
      <c r="K2859" s="20">
        <v>23776</v>
      </c>
      <c r="L2859" s="20">
        <v>9478</v>
      </c>
      <c r="M2859" s="23">
        <v>16.82727577269957</v>
      </c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7"/>
      <c r="AE2859" s="7"/>
      <c r="AF2859" s="7"/>
      <c r="AG2859" s="7"/>
      <c r="AH2859" s="7"/>
      <c r="AI2859" s="7"/>
      <c r="AJ2859" s="7"/>
      <c r="AK2859" s="7"/>
      <c r="AL2859" s="7"/>
      <c r="AM2859" s="7"/>
    </row>
    <row r="2860" spans="1:39" ht="12.75">
      <c r="A2860" s="18" t="s">
        <v>336</v>
      </c>
      <c r="B2860" s="18" t="s">
        <v>4736</v>
      </c>
      <c r="C2860" s="20">
        <v>971.0607515155447</v>
      </c>
      <c r="D2860" s="20">
        <v>5.414125057480851</v>
      </c>
      <c r="E2860" s="20">
        <v>0</v>
      </c>
      <c r="F2860" s="20">
        <v>5.414125057480851</v>
      </c>
      <c r="G2860" s="20">
        <v>965.6466264580638</v>
      </c>
      <c r="H2860" s="20">
        <v>14676</v>
      </c>
      <c r="I2860" s="20">
        <v>11215</v>
      </c>
      <c r="J2860" s="20">
        <v>0</v>
      </c>
      <c r="K2860" s="20">
        <v>11215</v>
      </c>
      <c r="L2860" s="20">
        <v>3461</v>
      </c>
      <c r="M2860" s="23">
        <v>3.58412684844636</v>
      </c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7"/>
      <c r="AE2860" s="7"/>
      <c r="AF2860" s="7"/>
      <c r="AG2860" s="7"/>
      <c r="AH2860" s="7"/>
      <c r="AI2860" s="7"/>
      <c r="AJ2860" s="7"/>
      <c r="AK2860" s="7"/>
      <c r="AL2860" s="7"/>
      <c r="AM2860" s="7"/>
    </row>
    <row r="2861" spans="1:39" ht="12.75">
      <c r="A2861" s="18" t="s">
        <v>337</v>
      </c>
      <c r="B2861" s="18" t="s">
        <v>4737</v>
      </c>
      <c r="C2861" s="20">
        <v>596.6802767420606</v>
      </c>
      <c r="D2861" s="20">
        <v>3.836779481643387</v>
      </c>
      <c r="E2861" s="20">
        <v>0</v>
      </c>
      <c r="F2861" s="20">
        <v>3.836779481643387</v>
      </c>
      <c r="G2861" s="20">
        <v>592.8434972604173</v>
      </c>
      <c r="H2861" s="20">
        <v>20082</v>
      </c>
      <c r="I2861" s="20">
        <v>10267</v>
      </c>
      <c r="J2861" s="20">
        <v>0</v>
      </c>
      <c r="K2861" s="20">
        <v>10267</v>
      </c>
      <c r="L2861" s="20">
        <v>9815</v>
      </c>
      <c r="M2861" s="23">
        <v>16.555802746181733</v>
      </c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7"/>
      <c r="AE2861" s="7"/>
      <c r="AF2861" s="7"/>
      <c r="AG2861" s="7"/>
      <c r="AH2861" s="7"/>
      <c r="AI2861" s="7"/>
      <c r="AJ2861" s="7"/>
      <c r="AK2861" s="7"/>
      <c r="AL2861" s="7"/>
      <c r="AM2861" s="7"/>
    </row>
    <row r="2862" spans="1:39" ht="12.75">
      <c r="A2862" s="18" t="s">
        <v>338</v>
      </c>
      <c r="B2862" s="18" t="s">
        <v>2850</v>
      </c>
      <c r="C2862" s="20">
        <v>1122.7644379733845</v>
      </c>
      <c r="D2862" s="20">
        <v>93.50357587839041</v>
      </c>
      <c r="E2862" s="20">
        <v>65.58637648827623</v>
      </c>
      <c r="F2862" s="20">
        <v>27.91719939011418</v>
      </c>
      <c r="G2862" s="20">
        <v>1029.260862094994</v>
      </c>
      <c r="H2862" s="20">
        <v>249967</v>
      </c>
      <c r="I2862" s="20">
        <v>208749</v>
      </c>
      <c r="J2862" s="20">
        <v>161355</v>
      </c>
      <c r="K2862" s="20">
        <v>47394</v>
      </c>
      <c r="L2862" s="20">
        <v>41218</v>
      </c>
      <c r="M2862" s="23">
        <v>40.046213275906965</v>
      </c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7"/>
      <c r="AE2862" s="7"/>
      <c r="AF2862" s="7"/>
      <c r="AG2862" s="7"/>
      <c r="AH2862" s="7"/>
      <c r="AI2862" s="7"/>
      <c r="AJ2862" s="7"/>
      <c r="AK2862" s="7"/>
      <c r="AL2862" s="7"/>
      <c r="AM2862" s="7"/>
    </row>
    <row r="2863" spans="1:39" ht="12.75">
      <c r="A2863" s="18" t="s">
        <v>339</v>
      </c>
      <c r="B2863" s="18" t="s">
        <v>2235</v>
      </c>
      <c r="C2863" s="20">
        <v>806.9843254402618</v>
      </c>
      <c r="D2863" s="20">
        <v>3.977388355875865</v>
      </c>
      <c r="E2863" s="20">
        <v>0</v>
      </c>
      <c r="F2863" s="20">
        <v>3.977388355875865</v>
      </c>
      <c r="G2863" s="20">
        <v>803.006937084386</v>
      </c>
      <c r="H2863" s="20">
        <v>32408</v>
      </c>
      <c r="I2863" s="20">
        <v>5551</v>
      </c>
      <c r="J2863" s="20">
        <v>0</v>
      </c>
      <c r="K2863" s="20">
        <v>5551</v>
      </c>
      <c r="L2863" s="20">
        <v>26857</v>
      </c>
      <c r="M2863" s="23">
        <v>33.44553920980344</v>
      </c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7"/>
      <c r="AE2863" s="7"/>
      <c r="AF2863" s="7"/>
      <c r="AG2863" s="7"/>
      <c r="AH2863" s="7"/>
      <c r="AI2863" s="7"/>
      <c r="AJ2863" s="7"/>
      <c r="AK2863" s="7"/>
      <c r="AL2863" s="7"/>
      <c r="AM2863" s="7"/>
    </row>
    <row r="2864" spans="1:39" ht="12.75">
      <c r="A2864" s="18" t="s">
        <v>340</v>
      </c>
      <c r="B2864" s="18" t="s">
        <v>4738</v>
      </c>
      <c r="C2864" s="20">
        <v>841.0450900832551</v>
      </c>
      <c r="D2864" s="20">
        <v>3.012146750975775</v>
      </c>
      <c r="E2864" s="20">
        <v>0</v>
      </c>
      <c r="F2864" s="20">
        <v>3.012146750975775</v>
      </c>
      <c r="G2864" s="20">
        <v>838.0329433322793</v>
      </c>
      <c r="H2864" s="20">
        <v>7173</v>
      </c>
      <c r="I2864" s="20">
        <v>5821</v>
      </c>
      <c r="J2864" s="20">
        <v>0</v>
      </c>
      <c r="K2864" s="20">
        <v>5821</v>
      </c>
      <c r="L2864" s="20">
        <v>1352</v>
      </c>
      <c r="M2864" s="23">
        <v>1.6133017332517121</v>
      </c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7"/>
      <c r="AE2864" s="7"/>
      <c r="AF2864" s="7"/>
      <c r="AG2864" s="7"/>
      <c r="AH2864" s="7"/>
      <c r="AI2864" s="7"/>
      <c r="AJ2864" s="7"/>
      <c r="AK2864" s="7"/>
      <c r="AL2864" s="7"/>
      <c r="AM2864" s="7"/>
    </row>
    <row r="2865" spans="1:39" ht="12.75">
      <c r="A2865" s="18" t="s">
        <v>341</v>
      </c>
      <c r="B2865" s="18" t="s">
        <v>4739</v>
      </c>
      <c r="C2865" s="20">
        <v>904.6044240274008</v>
      </c>
      <c r="D2865" s="20">
        <v>5.699428531274023</v>
      </c>
      <c r="E2865" s="20">
        <v>0.4618363833415766</v>
      </c>
      <c r="F2865" s="20">
        <v>5.237592147932446</v>
      </c>
      <c r="G2865" s="20">
        <v>898.9049954961268</v>
      </c>
      <c r="H2865" s="20">
        <v>48793</v>
      </c>
      <c r="I2865" s="20">
        <v>9310</v>
      </c>
      <c r="J2865" s="20">
        <v>284</v>
      </c>
      <c r="K2865" s="20">
        <v>9026</v>
      </c>
      <c r="L2865" s="20">
        <v>39483</v>
      </c>
      <c r="M2865" s="23">
        <v>43.92344040563308</v>
      </c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7"/>
      <c r="AE2865" s="7"/>
      <c r="AF2865" s="7"/>
      <c r="AG2865" s="7"/>
      <c r="AH2865" s="7"/>
      <c r="AI2865" s="7"/>
      <c r="AJ2865" s="7"/>
      <c r="AK2865" s="7"/>
      <c r="AL2865" s="7"/>
      <c r="AM2865" s="7"/>
    </row>
    <row r="2866" spans="1:39" ht="12.75">
      <c r="A2866" s="18" t="s">
        <v>342</v>
      </c>
      <c r="B2866" s="18" t="s">
        <v>5090</v>
      </c>
      <c r="C2866" s="20">
        <v>650.2204735688475</v>
      </c>
      <c r="D2866" s="20">
        <v>6.113560538580606</v>
      </c>
      <c r="E2866" s="20">
        <v>0</v>
      </c>
      <c r="F2866" s="20">
        <v>6.113560538580606</v>
      </c>
      <c r="G2866" s="20">
        <v>644.1069130302669</v>
      </c>
      <c r="H2866" s="20">
        <v>36752</v>
      </c>
      <c r="I2866" s="20">
        <v>7469</v>
      </c>
      <c r="J2866" s="20">
        <v>0</v>
      </c>
      <c r="K2866" s="20">
        <v>7469</v>
      </c>
      <c r="L2866" s="20">
        <v>29283</v>
      </c>
      <c r="M2866" s="23">
        <v>45.46294940731986</v>
      </c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7"/>
      <c r="AE2866" s="7"/>
      <c r="AF2866" s="7"/>
      <c r="AG2866" s="7"/>
      <c r="AH2866" s="7"/>
      <c r="AI2866" s="7"/>
      <c r="AJ2866" s="7"/>
      <c r="AK2866" s="7"/>
      <c r="AL2866" s="7"/>
      <c r="AM2866" s="7"/>
    </row>
    <row r="2867" spans="1:39" ht="12.75">
      <c r="A2867" s="18" t="s">
        <v>343</v>
      </c>
      <c r="B2867" s="18" t="s">
        <v>4740</v>
      </c>
      <c r="C2867" s="20">
        <v>799.75011747136</v>
      </c>
      <c r="D2867" s="20">
        <v>4.374168192732567</v>
      </c>
      <c r="E2867" s="20">
        <v>0</v>
      </c>
      <c r="F2867" s="20">
        <v>4.374168192732567</v>
      </c>
      <c r="G2867" s="20">
        <v>795.3759492786274</v>
      </c>
      <c r="H2867" s="20">
        <v>7322</v>
      </c>
      <c r="I2867" s="20">
        <v>4452</v>
      </c>
      <c r="J2867" s="20">
        <v>0</v>
      </c>
      <c r="K2867" s="20">
        <v>4452</v>
      </c>
      <c r="L2867" s="20">
        <v>2870</v>
      </c>
      <c r="M2867" s="23">
        <v>3.608356529516601</v>
      </c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7"/>
      <c r="AE2867" s="7"/>
      <c r="AF2867" s="7"/>
      <c r="AG2867" s="7"/>
      <c r="AH2867" s="7"/>
      <c r="AI2867" s="7"/>
      <c r="AJ2867" s="7"/>
      <c r="AK2867" s="7"/>
      <c r="AL2867" s="7"/>
      <c r="AM2867" s="7"/>
    </row>
    <row r="2868" spans="1:39" ht="12.75">
      <c r="A2868" s="18" t="s">
        <v>344</v>
      </c>
      <c r="B2868" s="18" t="s">
        <v>4741</v>
      </c>
      <c r="C2868" s="20">
        <v>922.3303028232123</v>
      </c>
      <c r="D2868" s="20">
        <v>10.05337427552893</v>
      </c>
      <c r="E2868" s="20">
        <v>0</v>
      </c>
      <c r="F2868" s="20">
        <v>10.05337427552893</v>
      </c>
      <c r="G2868" s="20">
        <v>912.2769285476834</v>
      </c>
      <c r="H2868" s="20">
        <v>17943</v>
      </c>
      <c r="I2868" s="20">
        <v>12274</v>
      </c>
      <c r="J2868" s="20">
        <v>0</v>
      </c>
      <c r="K2868" s="20">
        <v>12274</v>
      </c>
      <c r="L2868" s="20">
        <v>5669</v>
      </c>
      <c r="M2868" s="23">
        <v>6.214121855547605</v>
      </c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7"/>
      <c r="AE2868" s="7"/>
      <c r="AF2868" s="7"/>
      <c r="AG2868" s="7"/>
      <c r="AH2868" s="7"/>
      <c r="AI2868" s="7"/>
      <c r="AJ2868" s="7"/>
      <c r="AK2868" s="7"/>
      <c r="AL2868" s="7"/>
      <c r="AM2868" s="7"/>
    </row>
    <row r="2869" spans="1:39" ht="12.75">
      <c r="A2869" s="18" t="s">
        <v>345</v>
      </c>
      <c r="B2869" s="18" t="s">
        <v>4742</v>
      </c>
      <c r="C2869" s="20">
        <v>996.7579213534553</v>
      </c>
      <c r="D2869" s="20">
        <v>3.5957066293229363</v>
      </c>
      <c r="E2869" s="20">
        <v>0</v>
      </c>
      <c r="F2869" s="20">
        <v>3.5957066293229363</v>
      </c>
      <c r="G2869" s="20">
        <v>993.1622147241325</v>
      </c>
      <c r="H2869" s="20">
        <v>12182</v>
      </c>
      <c r="I2869" s="20">
        <v>8580</v>
      </c>
      <c r="J2869" s="20">
        <v>0</v>
      </c>
      <c r="K2869" s="20">
        <v>8580</v>
      </c>
      <c r="L2869" s="20">
        <v>3602</v>
      </c>
      <c r="M2869" s="23">
        <v>3.626799274678927</v>
      </c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7"/>
      <c r="AE2869" s="7"/>
      <c r="AF2869" s="7"/>
      <c r="AG2869" s="7"/>
      <c r="AH2869" s="7"/>
      <c r="AI2869" s="7"/>
      <c r="AJ2869" s="7"/>
      <c r="AK2869" s="7"/>
      <c r="AL2869" s="7"/>
      <c r="AM2869" s="7"/>
    </row>
    <row r="2870" spans="1:39" ht="12.75">
      <c r="A2870" s="18" t="s">
        <v>346</v>
      </c>
      <c r="B2870" s="18" t="s">
        <v>4743</v>
      </c>
      <c r="C2870" s="20">
        <v>1298.4787503286689</v>
      </c>
      <c r="D2870" s="20">
        <v>3.122919251133111</v>
      </c>
      <c r="E2870" s="20">
        <v>0</v>
      </c>
      <c r="F2870" s="20">
        <v>3.122919251133111</v>
      </c>
      <c r="G2870" s="20">
        <v>1295.3558310775356</v>
      </c>
      <c r="H2870" s="20">
        <v>11600</v>
      </c>
      <c r="I2870" s="20">
        <v>7379</v>
      </c>
      <c r="J2870" s="20">
        <v>0</v>
      </c>
      <c r="K2870" s="20">
        <v>7379</v>
      </c>
      <c r="L2870" s="20">
        <v>4221</v>
      </c>
      <c r="M2870" s="23">
        <v>3.2585640939206497</v>
      </c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7"/>
      <c r="AE2870" s="7"/>
      <c r="AF2870" s="7"/>
      <c r="AG2870" s="7"/>
      <c r="AH2870" s="7"/>
      <c r="AI2870" s="7"/>
      <c r="AJ2870" s="7"/>
      <c r="AK2870" s="7"/>
      <c r="AL2870" s="7"/>
      <c r="AM2870" s="7"/>
    </row>
    <row r="2871" spans="1:39" ht="12.75">
      <c r="A2871" s="18"/>
      <c r="B2871" s="18"/>
      <c r="C2871" s="20"/>
      <c r="D2871" s="20"/>
      <c r="E2871" s="20"/>
      <c r="F2871" s="20"/>
      <c r="G2871" s="20"/>
      <c r="H2871" s="20"/>
      <c r="I2871" s="20"/>
      <c r="J2871" s="20"/>
      <c r="K2871" s="20"/>
      <c r="L2871" s="20"/>
      <c r="M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7"/>
      <c r="AE2871" s="7"/>
      <c r="AF2871" s="7"/>
      <c r="AG2871" s="7"/>
      <c r="AH2871" s="7"/>
      <c r="AI2871" s="7"/>
      <c r="AJ2871" s="7"/>
      <c r="AK2871" s="7"/>
      <c r="AL2871" s="7"/>
      <c r="AM2871" s="7"/>
    </row>
    <row r="2872" spans="1:39" ht="12.75">
      <c r="A2872" s="21" t="s">
        <v>347</v>
      </c>
      <c r="B2872" s="21" t="s">
        <v>4930</v>
      </c>
      <c r="C2872" s="22">
        <v>82143.49595848328</v>
      </c>
      <c r="D2872" s="22">
        <v>690.1955391385228</v>
      </c>
      <c r="E2872" s="22">
        <v>567.7457363784381</v>
      </c>
      <c r="F2872" s="22">
        <v>122.44980276008468</v>
      </c>
      <c r="G2872" s="22">
        <v>81453.30041934476</v>
      </c>
      <c r="H2872" s="22">
        <v>2233169</v>
      </c>
      <c r="I2872" s="22">
        <v>1970344</v>
      </c>
      <c r="J2872" s="22">
        <v>1748080</v>
      </c>
      <c r="K2872" s="22">
        <v>222264</v>
      </c>
      <c r="L2872" s="22">
        <v>262825</v>
      </c>
      <c r="M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  <c r="AB2872" s="21" t="s">
        <v>347</v>
      </c>
      <c r="AC2872" s="21" t="s">
        <v>4930</v>
      </c>
      <c r="AD2872" s="22">
        <v>82143.49595848328</v>
      </c>
      <c r="AE2872" s="22">
        <v>690.1955391385228</v>
      </c>
      <c r="AF2872" s="22">
        <v>567.7457363784381</v>
      </c>
      <c r="AG2872" s="22">
        <v>122.44980276008468</v>
      </c>
      <c r="AH2872" s="22">
        <v>81453.30041934476</v>
      </c>
      <c r="AI2872" s="22">
        <v>2233169</v>
      </c>
      <c r="AJ2872" s="22">
        <v>1970344</v>
      </c>
      <c r="AK2872" s="22">
        <v>1748080</v>
      </c>
      <c r="AL2872" s="22">
        <v>222264</v>
      </c>
      <c r="AM2872" s="22">
        <v>262825</v>
      </c>
    </row>
    <row r="2873" spans="1:39" ht="12.75">
      <c r="A2873" s="18" t="s">
        <v>348</v>
      </c>
      <c r="B2873" s="18" t="s">
        <v>5094</v>
      </c>
      <c r="C2873" s="20">
        <v>2589.941517216456</v>
      </c>
      <c r="D2873" s="20">
        <v>0</v>
      </c>
      <c r="E2873" s="20">
        <v>0</v>
      </c>
      <c r="F2873" s="20">
        <v>0</v>
      </c>
      <c r="G2873" s="20">
        <v>2589.941517216456</v>
      </c>
      <c r="H2873" s="20">
        <v>6005</v>
      </c>
      <c r="I2873" s="20">
        <v>0</v>
      </c>
      <c r="J2873" s="20">
        <v>0</v>
      </c>
      <c r="K2873" s="20">
        <v>0</v>
      </c>
      <c r="L2873" s="20">
        <v>6005</v>
      </c>
      <c r="M2873" s="23">
        <v>2.318585172708411</v>
      </c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7"/>
      <c r="AE2873" s="7"/>
      <c r="AF2873" s="7"/>
      <c r="AG2873" s="7"/>
      <c r="AH2873" s="7"/>
      <c r="AI2873" s="7"/>
      <c r="AJ2873" s="7"/>
      <c r="AK2873" s="7"/>
      <c r="AL2873" s="7"/>
      <c r="AM2873" s="7"/>
    </row>
    <row r="2874" spans="1:39" ht="12.75">
      <c r="A2874" s="18" t="s">
        <v>349</v>
      </c>
      <c r="B2874" s="18" t="s">
        <v>4744</v>
      </c>
      <c r="C2874" s="20">
        <v>5723.33216846532</v>
      </c>
      <c r="D2874" s="20">
        <v>15.252514968187173</v>
      </c>
      <c r="E2874" s="20">
        <v>0.08554193003610434</v>
      </c>
      <c r="F2874" s="20">
        <v>15.166973038151069</v>
      </c>
      <c r="G2874" s="20">
        <v>5708.079653497133</v>
      </c>
      <c r="H2874" s="20">
        <v>42745</v>
      </c>
      <c r="I2874" s="20">
        <v>28098</v>
      </c>
      <c r="J2874" s="20">
        <v>121</v>
      </c>
      <c r="K2874" s="20">
        <v>27977</v>
      </c>
      <c r="L2874" s="20">
        <v>14647</v>
      </c>
      <c r="M2874" s="23">
        <v>2.566011844460915</v>
      </c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7"/>
      <c r="AE2874" s="7"/>
      <c r="AF2874" s="7"/>
      <c r="AG2874" s="7"/>
      <c r="AH2874" s="7"/>
      <c r="AI2874" s="7"/>
      <c r="AJ2874" s="7"/>
      <c r="AK2874" s="7"/>
      <c r="AL2874" s="7"/>
      <c r="AM2874" s="7"/>
    </row>
    <row r="2875" spans="1:39" ht="12.75">
      <c r="A2875" s="18" t="s">
        <v>350</v>
      </c>
      <c r="B2875" s="18" t="s">
        <v>4745</v>
      </c>
      <c r="C2875" s="20">
        <v>1164.5208431065257</v>
      </c>
      <c r="D2875" s="20">
        <v>38.35748899707451</v>
      </c>
      <c r="E2875" s="20">
        <v>38.35748899707451</v>
      </c>
      <c r="F2875" s="20">
        <v>0</v>
      </c>
      <c r="G2875" s="20">
        <v>1126.1633541094513</v>
      </c>
      <c r="H2875" s="20">
        <v>91391</v>
      </c>
      <c r="I2875" s="20">
        <v>76187</v>
      </c>
      <c r="J2875" s="20">
        <v>76187</v>
      </c>
      <c r="K2875" s="20">
        <v>0</v>
      </c>
      <c r="L2875" s="20">
        <v>15204</v>
      </c>
      <c r="M2875" s="23">
        <v>13.50070568760696</v>
      </c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7"/>
      <c r="AE2875" s="7"/>
      <c r="AF2875" s="7"/>
      <c r="AG2875" s="7"/>
      <c r="AH2875" s="7"/>
      <c r="AI2875" s="7"/>
      <c r="AJ2875" s="7"/>
      <c r="AK2875" s="7"/>
      <c r="AL2875" s="7"/>
      <c r="AM2875" s="7"/>
    </row>
    <row r="2876" spans="1:39" ht="12.75">
      <c r="A2876" s="18" t="s">
        <v>351</v>
      </c>
      <c r="B2876" s="18" t="s">
        <v>3661</v>
      </c>
      <c r="C2876" s="20">
        <v>1478.4549672528071</v>
      </c>
      <c r="D2876" s="20">
        <v>8.743224788638425</v>
      </c>
      <c r="E2876" s="20">
        <v>0</v>
      </c>
      <c r="F2876" s="20">
        <v>8.743224788638425</v>
      </c>
      <c r="G2876" s="20">
        <v>1469.7117424641688</v>
      </c>
      <c r="H2876" s="20">
        <v>20422</v>
      </c>
      <c r="I2876" s="20">
        <v>12683</v>
      </c>
      <c r="J2876" s="20">
        <v>0</v>
      </c>
      <c r="K2876" s="20">
        <v>12683</v>
      </c>
      <c r="L2876" s="20">
        <v>7739</v>
      </c>
      <c r="M2876" s="23">
        <v>5.265658412053325</v>
      </c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7"/>
      <c r="AE2876" s="7"/>
      <c r="AF2876" s="7"/>
      <c r="AG2876" s="7"/>
      <c r="AH2876" s="7"/>
      <c r="AI2876" s="7"/>
      <c r="AJ2876" s="7"/>
      <c r="AK2876" s="7"/>
      <c r="AL2876" s="7"/>
      <c r="AM2876" s="7"/>
    </row>
    <row r="2877" spans="1:39" ht="12.75">
      <c r="A2877" s="18" t="s">
        <v>352</v>
      </c>
      <c r="B2877" s="18" t="s">
        <v>4746</v>
      </c>
      <c r="C2877" s="20">
        <v>698.355977796079</v>
      </c>
      <c r="D2877" s="20">
        <v>0</v>
      </c>
      <c r="E2877" s="20">
        <v>0</v>
      </c>
      <c r="F2877" s="20">
        <v>0</v>
      </c>
      <c r="G2877" s="20">
        <v>698.355977796079</v>
      </c>
      <c r="H2877" s="20">
        <v>921</v>
      </c>
      <c r="I2877" s="20">
        <v>0</v>
      </c>
      <c r="J2877" s="20">
        <v>0</v>
      </c>
      <c r="K2877" s="20">
        <v>0</v>
      </c>
      <c r="L2877" s="20">
        <v>921</v>
      </c>
      <c r="M2877" s="23">
        <v>1.3188116509098364</v>
      </c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7"/>
      <c r="AE2877" s="7"/>
      <c r="AF2877" s="7"/>
      <c r="AG2877" s="7"/>
      <c r="AH2877" s="7"/>
      <c r="AI2877" s="7"/>
      <c r="AJ2877" s="7"/>
      <c r="AK2877" s="7"/>
      <c r="AL2877" s="7"/>
      <c r="AM2877" s="7"/>
    </row>
    <row r="2878" spans="1:39" ht="12.75">
      <c r="A2878" s="18" t="s">
        <v>353</v>
      </c>
      <c r="B2878" s="18" t="s">
        <v>2905</v>
      </c>
      <c r="C2878" s="20">
        <v>304.4778584343664</v>
      </c>
      <c r="D2878" s="20">
        <v>89.35569478373108</v>
      </c>
      <c r="E2878" s="20">
        <v>89.35569478373108</v>
      </c>
      <c r="F2878" s="20">
        <v>0</v>
      </c>
      <c r="G2878" s="20">
        <v>215.12216365063534</v>
      </c>
      <c r="H2878" s="20">
        <v>238994</v>
      </c>
      <c r="I2878" s="20">
        <v>234490</v>
      </c>
      <c r="J2878" s="20">
        <v>234490</v>
      </c>
      <c r="K2878" s="20">
        <v>0</v>
      </c>
      <c r="L2878" s="20">
        <v>4504</v>
      </c>
      <c r="M2878" s="23">
        <v>20.936940776193694</v>
      </c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7"/>
      <c r="AE2878" s="7"/>
      <c r="AF2878" s="7"/>
      <c r="AG2878" s="7"/>
      <c r="AH2878" s="7"/>
      <c r="AI2878" s="7"/>
      <c r="AJ2878" s="7"/>
      <c r="AK2878" s="7"/>
      <c r="AL2878" s="7"/>
      <c r="AM2878" s="7"/>
    </row>
    <row r="2879" spans="1:39" ht="12.75">
      <c r="A2879" s="18" t="s">
        <v>354</v>
      </c>
      <c r="B2879" s="18" t="s">
        <v>4747</v>
      </c>
      <c r="C2879" s="20">
        <v>3238.0465267666746</v>
      </c>
      <c r="D2879" s="20">
        <v>2.205607119401481</v>
      </c>
      <c r="E2879" s="20">
        <v>0</v>
      </c>
      <c r="F2879" s="20">
        <v>2.205607119401481</v>
      </c>
      <c r="G2879" s="20">
        <v>3235.840919647273</v>
      </c>
      <c r="H2879" s="20">
        <v>14371</v>
      </c>
      <c r="I2879" s="20">
        <v>3994</v>
      </c>
      <c r="J2879" s="20">
        <v>0</v>
      </c>
      <c r="K2879" s="20">
        <v>3994</v>
      </c>
      <c r="L2879" s="20">
        <v>10377</v>
      </c>
      <c r="M2879" s="23">
        <v>3.2068943615223082</v>
      </c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7"/>
      <c r="AE2879" s="7"/>
      <c r="AF2879" s="7"/>
      <c r="AG2879" s="7"/>
      <c r="AH2879" s="7"/>
      <c r="AI2879" s="7"/>
      <c r="AJ2879" s="7"/>
      <c r="AK2879" s="7"/>
      <c r="AL2879" s="7"/>
      <c r="AM2879" s="7"/>
    </row>
    <row r="2880" spans="1:39" ht="12.75">
      <c r="A2880" s="18" t="s">
        <v>355</v>
      </c>
      <c r="B2880" s="18" t="s">
        <v>4748</v>
      </c>
      <c r="C2880" s="20">
        <v>4451.842872934406</v>
      </c>
      <c r="D2880" s="20">
        <v>0</v>
      </c>
      <c r="E2880" s="20">
        <v>0</v>
      </c>
      <c r="F2880" s="20">
        <v>0</v>
      </c>
      <c r="G2880" s="20">
        <v>4451.842872934406</v>
      </c>
      <c r="H2880" s="20">
        <v>10860</v>
      </c>
      <c r="I2880" s="20">
        <v>0</v>
      </c>
      <c r="J2880" s="20">
        <v>0</v>
      </c>
      <c r="K2880" s="20">
        <v>0</v>
      </c>
      <c r="L2880" s="20">
        <v>10860</v>
      </c>
      <c r="M2880" s="23">
        <v>2.439439196298879</v>
      </c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7"/>
      <c r="AE2880" s="7"/>
      <c r="AF2880" s="7"/>
      <c r="AG2880" s="7"/>
      <c r="AH2880" s="7"/>
      <c r="AI2880" s="7"/>
      <c r="AJ2880" s="7"/>
      <c r="AK2880" s="7"/>
      <c r="AL2880" s="7"/>
      <c r="AM2880" s="7"/>
    </row>
    <row r="2881" spans="1:39" ht="12.75">
      <c r="A2881" s="18" t="s">
        <v>356</v>
      </c>
      <c r="B2881" s="18" t="s">
        <v>4363</v>
      </c>
      <c r="C2881" s="20">
        <v>5174.208268130455</v>
      </c>
      <c r="D2881" s="20">
        <v>0</v>
      </c>
      <c r="E2881" s="20">
        <v>0</v>
      </c>
      <c r="F2881" s="20">
        <v>0</v>
      </c>
      <c r="G2881" s="20">
        <v>5174.208268130455</v>
      </c>
      <c r="H2881" s="20">
        <v>4735</v>
      </c>
      <c r="I2881" s="20">
        <v>0</v>
      </c>
      <c r="J2881" s="20">
        <v>0</v>
      </c>
      <c r="K2881" s="20">
        <v>0</v>
      </c>
      <c r="L2881" s="20">
        <v>4735</v>
      </c>
      <c r="M2881" s="23">
        <v>0.9151158505088259</v>
      </c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7"/>
      <c r="AE2881" s="7"/>
      <c r="AF2881" s="7"/>
      <c r="AG2881" s="7"/>
      <c r="AH2881" s="7"/>
      <c r="AI2881" s="7"/>
      <c r="AJ2881" s="7"/>
      <c r="AK2881" s="7"/>
      <c r="AL2881" s="7"/>
      <c r="AM2881" s="7"/>
    </row>
    <row r="2882" spans="1:39" ht="12.75">
      <c r="A2882" s="18" t="s">
        <v>357</v>
      </c>
      <c r="B2882" s="18" t="s">
        <v>4365</v>
      </c>
      <c r="C2882" s="20">
        <v>3681.5530018807</v>
      </c>
      <c r="D2882" s="20">
        <v>4.899237565506934</v>
      </c>
      <c r="E2882" s="20">
        <v>0</v>
      </c>
      <c r="F2882" s="20">
        <v>4.899237565506934</v>
      </c>
      <c r="G2882" s="20">
        <v>3676.6537643151933</v>
      </c>
      <c r="H2882" s="20">
        <v>8485</v>
      </c>
      <c r="I2882" s="20">
        <v>6470</v>
      </c>
      <c r="J2882" s="20">
        <v>0</v>
      </c>
      <c r="K2882" s="20">
        <v>6470</v>
      </c>
      <c r="L2882" s="20">
        <v>2015</v>
      </c>
      <c r="M2882" s="23">
        <v>0.5480526938808202</v>
      </c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7"/>
      <c r="AE2882" s="7"/>
      <c r="AF2882" s="7"/>
      <c r="AG2882" s="7"/>
      <c r="AH2882" s="7"/>
      <c r="AI2882" s="7"/>
      <c r="AJ2882" s="7"/>
      <c r="AK2882" s="7"/>
      <c r="AL2882" s="7"/>
      <c r="AM2882" s="7"/>
    </row>
    <row r="2883" spans="1:39" ht="12.75">
      <c r="A2883" s="18" t="s">
        <v>358</v>
      </c>
      <c r="B2883" s="18" t="s">
        <v>4459</v>
      </c>
      <c r="C2883" s="20">
        <v>3297.969269415014</v>
      </c>
      <c r="D2883" s="20">
        <v>8.36119557079884</v>
      </c>
      <c r="E2883" s="20">
        <v>0</v>
      </c>
      <c r="F2883" s="20">
        <v>8.36119557079884</v>
      </c>
      <c r="G2883" s="20">
        <v>3289.608073844215</v>
      </c>
      <c r="H2883" s="20">
        <v>33779</v>
      </c>
      <c r="I2883" s="20">
        <v>21978</v>
      </c>
      <c r="J2883" s="20">
        <v>0</v>
      </c>
      <c r="K2883" s="20">
        <v>21978</v>
      </c>
      <c r="L2883" s="20">
        <v>11801</v>
      </c>
      <c r="M2883" s="23">
        <v>3.587357440489689</v>
      </c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7"/>
      <c r="AE2883" s="7"/>
      <c r="AF2883" s="7"/>
      <c r="AG2883" s="7"/>
      <c r="AH2883" s="7"/>
      <c r="AI2883" s="7"/>
      <c r="AJ2883" s="7"/>
      <c r="AK2883" s="7"/>
      <c r="AL2883" s="7"/>
      <c r="AM2883" s="7"/>
    </row>
    <row r="2884" spans="1:39" ht="12.75">
      <c r="A2884" s="18" t="s">
        <v>359</v>
      </c>
      <c r="B2884" s="18" t="s">
        <v>4749</v>
      </c>
      <c r="C2884" s="20">
        <v>3391.7311714742086</v>
      </c>
      <c r="D2884" s="20">
        <v>2.7385224593271102</v>
      </c>
      <c r="E2884" s="20">
        <v>0</v>
      </c>
      <c r="F2884" s="20">
        <v>2.7385224593271102</v>
      </c>
      <c r="G2884" s="20">
        <v>3388.9926490148814</v>
      </c>
      <c r="H2884" s="20">
        <v>8238</v>
      </c>
      <c r="I2884" s="20">
        <v>4531</v>
      </c>
      <c r="J2884" s="20">
        <v>0</v>
      </c>
      <c r="K2884" s="20">
        <v>4531</v>
      </c>
      <c r="L2884" s="20">
        <v>3707</v>
      </c>
      <c r="M2884" s="23">
        <v>1.0938353616900165</v>
      </c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7"/>
      <c r="AE2884" s="7"/>
      <c r="AF2884" s="7"/>
      <c r="AG2884" s="7"/>
      <c r="AH2884" s="7"/>
      <c r="AI2884" s="7"/>
      <c r="AJ2884" s="7"/>
      <c r="AK2884" s="7"/>
      <c r="AL2884" s="7"/>
      <c r="AM2884" s="7"/>
    </row>
    <row r="2885" spans="1:39" ht="12.75">
      <c r="A2885" s="18" t="s">
        <v>360</v>
      </c>
      <c r="B2885" s="18" t="s">
        <v>4886</v>
      </c>
      <c r="C2885" s="20">
        <v>3991.95210797867</v>
      </c>
      <c r="D2885" s="20">
        <v>1.920315228651197</v>
      </c>
      <c r="E2885" s="20">
        <v>0</v>
      </c>
      <c r="F2885" s="20">
        <v>1.920315228651197</v>
      </c>
      <c r="G2885" s="20">
        <v>3990.031792750019</v>
      </c>
      <c r="H2885" s="20">
        <v>6046</v>
      </c>
      <c r="I2885" s="20">
        <v>2734</v>
      </c>
      <c r="J2885" s="20">
        <v>0</v>
      </c>
      <c r="K2885" s="20">
        <v>2734</v>
      </c>
      <c r="L2885" s="20">
        <v>3312</v>
      </c>
      <c r="M2885" s="23">
        <v>0.8300685738940681</v>
      </c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7"/>
      <c r="AE2885" s="7"/>
      <c r="AF2885" s="7"/>
      <c r="AG2885" s="7"/>
      <c r="AH2885" s="7"/>
      <c r="AI2885" s="7"/>
      <c r="AJ2885" s="7"/>
      <c r="AK2885" s="7"/>
      <c r="AL2885" s="7"/>
      <c r="AM2885" s="7"/>
    </row>
    <row r="2886" spans="1:39" ht="12.75">
      <c r="A2886" s="18" t="s">
        <v>361</v>
      </c>
      <c r="B2886" s="18" t="s">
        <v>4750</v>
      </c>
      <c r="C2886" s="20">
        <v>6589.120166734041</v>
      </c>
      <c r="D2886" s="20">
        <v>1.6167885395829256</v>
      </c>
      <c r="E2886" s="20">
        <v>0</v>
      </c>
      <c r="F2886" s="20">
        <v>1.6167885395829256</v>
      </c>
      <c r="G2886" s="20">
        <v>6587.5033781944585</v>
      </c>
      <c r="H2886" s="20">
        <v>12405</v>
      </c>
      <c r="I2886" s="20">
        <v>3147</v>
      </c>
      <c r="J2886" s="20">
        <v>0</v>
      </c>
      <c r="K2886" s="20">
        <v>3147</v>
      </c>
      <c r="L2886" s="20">
        <v>9258</v>
      </c>
      <c r="M2886" s="23">
        <v>1.4053882735977414</v>
      </c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7"/>
      <c r="AE2886" s="7"/>
      <c r="AF2886" s="7"/>
      <c r="AG2886" s="7"/>
      <c r="AH2886" s="7"/>
      <c r="AI2886" s="7"/>
      <c r="AJ2886" s="7"/>
      <c r="AK2886" s="7"/>
      <c r="AL2886" s="7"/>
      <c r="AM2886" s="7"/>
    </row>
    <row r="2887" spans="1:39" ht="12.75">
      <c r="A2887" s="18" t="s">
        <v>362</v>
      </c>
      <c r="B2887" s="18" t="s">
        <v>1399</v>
      </c>
      <c r="C2887" s="20">
        <v>609.1263922334925</v>
      </c>
      <c r="D2887" s="20">
        <v>0</v>
      </c>
      <c r="E2887" s="20">
        <v>0</v>
      </c>
      <c r="F2887" s="20">
        <v>0</v>
      </c>
      <c r="G2887" s="20">
        <v>609.1263922334925</v>
      </c>
      <c r="H2887" s="20">
        <v>7129</v>
      </c>
      <c r="I2887" s="20">
        <v>0</v>
      </c>
      <c r="J2887" s="20">
        <v>0</v>
      </c>
      <c r="K2887" s="20">
        <v>0</v>
      </c>
      <c r="L2887" s="20">
        <v>7129</v>
      </c>
      <c r="M2887" s="23">
        <v>11.703646551678696</v>
      </c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7"/>
      <c r="AE2887" s="7"/>
      <c r="AF2887" s="7"/>
      <c r="AG2887" s="7"/>
      <c r="AH2887" s="7"/>
      <c r="AI2887" s="7"/>
      <c r="AJ2887" s="7"/>
      <c r="AK2887" s="7"/>
      <c r="AL2887" s="7"/>
      <c r="AM2887" s="7"/>
    </row>
    <row r="2888" spans="1:39" ht="12.75">
      <c r="A2888" s="18" t="s">
        <v>363</v>
      </c>
      <c r="B2888" s="18" t="s">
        <v>4751</v>
      </c>
      <c r="C2888" s="20">
        <v>757.8079523767053</v>
      </c>
      <c r="D2888" s="20">
        <v>0</v>
      </c>
      <c r="E2888" s="20">
        <v>0</v>
      </c>
      <c r="F2888" s="20">
        <v>0</v>
      </c>
      <c r="G2888" s="20">
        <v>757.8079523767053</v>
      </c>
      <c r="H2888" s="20">
        <v>1435</v>
      </c>
      <c r="I2888" s="20">
        <v>0</v>
      </c>
      <c r="J2888" s="20">
        <v>0</v>
      </c>
      <c r="K2888" s="20">
        <v>0</v>
      </c>
      <c r="L2888" s="20">
        <v>1435</v>
      </c>
      <c r="M2888" s="23">
        <v>1.893619611010183</v>
      </c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7"/>
      <c r="AE2888" s="7"/>
      <c r="AF2888" s="7"/>
      <c r="AG2888" s="7"/>
      <c r="AH2888" s="7"/>
      <c r="AI2888" s="7"/>
      <c r="AJ2888" s="7"/>
      <c r="AK2888" s="7"/>
      <c r="AL2888" s="7"/>
      <c r="AM2888" s="7"/>
    </row>
    <row r="2889" spans="1:39" ht="12.75">
      <c r="A2889" s="18" t="s">
        <v>364</v>
      </c>
      <c r="B2889" s="18" t="s">
        <v>4752</v>
      </c>
      <c r="C2889" s="20">
        <v>1028.5325473852631</v>
      </c>
      <c r="D2889" s="20">
        <v>0</v>
      </c>
      <c r="E2889" s="20">
        <v>0</v>
      </c>
      <c r="F2889" s="20">
        <v>0</v>
      </c>
      <c r="G2889" s="20">
        <v>1028.5325473852631</v>
      </c>
      <c r="H2889" s="20">
        <v>1961</v>
      </c>
      <c r="I2889" s="20">
        <v>0</v>
      </c>
      <c r="J2889" s="20">
        <v>0</v>
      </c>
      <c r="K2889" s="20">
        <v>0</v>
      </c>
      <c r="L2889" s="20">
        <v>1961</v>
      </c>
      <c r="M2889" s="23">
        <v>1.9065998494508092</v>
      </c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7"/>
      <c r="AE2889" s="7"/>
      <c r="AF2889" s="7"/>
      <c r="AG2889" s="7"/>
      <c r="AH2889" s="7"/>
      <c r="AI2889" s="7"/>
      <c r="AJ2889" s="7"/>
      <c r="AK2889" s="7"/>
      <c r="AL2889" s="7"/>
      <c r="AM2889" s="7"/>
    </row>
    <row r="2890" spans="1:39" ht="12.75">
      <c r="A2890" s="18" t="s">
        <v>365</v>
      </c>
      <c r="B2890" s="18" t="s">
        <v>4753</v>
      </c>
      <c r="C2890" s="20">
        <v>737.3764392413416</v>
      </c>
      <c r="D2890" s="20">
        <v>230.72107839673697</v>
      </c>
      <c r="E2890" s="20">
        <v>230.72107839673697</v>
      </c>
      <c r="F2890" s="20">
        <v>0</v>
      </c>
      <c r="G2890" s="20">
        <v>506.6553608446046</v>
      </c>
      <c r="H2890" s="20">
        <v>898387</v>
      </c>
      <c r="I2890" s="20">
        <v>887650</v>
      </c>
      <c r="J2890" s="20">
        <v>887650</v>
      </c>
      <c r="K2890" s="20">
        <v>0</v>
      </c>
      <c r="L2890" s="20">
        <v>10737</v>
      </c>
      <c r="M2890" s="23">
        <v>21.191920247525275</v>
      </c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7"/>
      <c r="AE2890" s="7"/>
      <c r="AF2890" s="7"/>
      <c r="AG2890" s="7"/>
      <c r="AH2890" s="7"/>
      <c r="AI2890" s="7"/>
      <c r="AJ2890" s="7"/>
      <c r="AK2890" s="7"/>
      <c r="AL2890" s="7"/>
      <c r="AM2890" s="7"/>
    </row>
    <row r="2891" spans="1:39" ht="12.75">
      <c r="A2891" s="18" t="s">
        <v>366</v>
      </c>
      <c r="B2891" s="18" t="s">
        <v>732</v>
      </c>
      <c r="C2891" s="20">
        <v>7820.161118582174</v>
      </c>
      <c r="D2891" s="20">
        <v>1.2633848817352016</v>
      </c>
      <c r="E2891" s="20">
        <v>0</v>
      </c>
      <c r="F2891" s="20">
        <v>1.2633848817352016</v>
      </c>
      <c r="G2891" s="20">
        <v>7818.897733700439</v>
      </c>
      <c r="H2891" s="20">
        <v>14413</v>
      </c>
      <c r="I2891" s="20">
        <v>2984</v>
      </c>
      <c r="J2891" s="20">
        <v>0</v>
      </c>
      <c r="K2891" s="20">
        <v>2984</v>
      </c>
      <c r="L2891" s="20">
        <v>11429</v>
      </c>
      <c r="M2891" s="23">
        <v>1.461714987106119</v>
      </c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7"/>
      <c r="AE2891" s="7"/>
      <c r="AF2891" s="7"/>
      <c r="AG2891" s="7"/>
      <c r="AH2891" s="7"/>
      <c r="AI2891" s="7"/>
      <c r="AJ2891" s="7"/>
      <c r="AK2891" s="7"/>
      <c r="AL2891" s="7"/>
      <c r="AM2891" s="7"/>
    </row>
    <row r="2892" spans="1:39" ht="12.75">
      <c r="A2892" s="18" t="s">
        <v>367</v>
      </c>
      <c r="B2892" s="18" t="s">
        <v>4754</v>
      </c>
      <c r="C2892" s="20">
        <v>1588.1025848332408</v>
      </c>
      <c r="D2892" s="20">
        <v>5.551280254425398</v>
      </c>
      <c r="E2892" s="20">
        <v>0</v>
      </c>
      <c r="F2892" s="20">
        <v>5.551280254425398</v>
      </c>
      <c r="G2892" s="20">
        <v>1582.5513045788155</v>
      </c>
      <c r="H2892" s="20">
        <v>22763</v>
      </c>
      <c r="I2892" s="20">
        <v>10249</v>
      </c>
      <c r="J2892" s="20">
        <v>0</v>
      </c>
      <c r="K2892" s="20">
        <v>10249</v>
      </c>
      <c r="L2892" s="20">
        <v>12514</v>
      </c>
      <c r="M2892" s="23">
        <v>7.907484555978114</v>
      </c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7"/>
      <c r="AE2892" s="7"/>
      <c r="AF2892" s="7"/>
      <c r="AG2892" s="7"/>
      <c r="AH2892" s="7"/>
      <c r="AI2892" s="7"/>
      <c r="AJ2892" s="7"/>
      <c r="AK2892" s="7"/>
      <c r="AL2892" s="7"/>
      <c r="AM2892" s="7"/>
    </row>
    <row r="2893" spans="1:39" ht="12.75">
      <c r="A2893" s="18" t="s">
        <v>368</v>
      </c>
      <c r="B2893" s="18" t="s">
        <v>2546</v>
      </c>
      <c r="C2893" s="20">
        <v>1910.2452496975861</v>
      </c>
      <c r="D2893" s="20">
        <v>3.0345823328480037</v>
      </c>
      <c r="E2893" s="20">
        <v>0</v>
      </c>
      <c r="F2893" s="20">
        <v>3.0345823328480037</v>
      </c>
      <c r="G2893" s="20">
        <v>1907.2106673647381</v>
      </c>
      <c r="H2893" s="20">
        <v>18842</v>
      </c>
      <c r="I2893" s="20">
        <v>6797</v>
      </c>
      <c r="J2893" s="20">
        <v>0</v>
      </c>
      <c r="K2893" s="20">
        <v>6797</v>
      </c>
      <c r="L2893" s="20">
        <v>12045</v>
      </c>
      <c r="M2893" s="23">
        <v>6.315505783450242</v>
      </c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7"/>
      <c r="AE2893" s="7"/>
      <c r="AF2893" s="7"/>
      <c r="AG2893" s="7"/>
      <c r="AH2893" s="7"/>
      <c r="AI2893" s="7"/>
      <c r="AJ2893" s="7"/>
      <c r="AK2893" s="7"/>
      <c r="AL2893" s="7"/>
      <c r="AM2893" s="7"/>
    </row>
    <row r="2894" spans="1:39" ht="12.75">
      <c r="A2894" s="18" t="s">
        <v>369</v>
      </c>
      <c r="B2894" s="18" t="s">
        <v>735</v>
      </c>
      <c r="C2894" s="20">
        <v>1871.0439097711846</v>
      </c>
      <c r="D2894" s="20">
        <v>8.783965439288831</v>
      </c>
      <c r="E2894" s="20">
        <v>0</v>
      </c>
      <c r="F2894" s="20">
        <v>8.783965439288831</v>
      </c>
      <c r="G2894" s="20">
        <v>1862.259944331896</v>
      </c>
      <c r="H2894" s="20">
        <v>29736</v>
      </c>
      <c r="I2894" s="20">
        <v>14301</v>
      </c>
      <c r="J2894" s="20">
        <v>0</v>
      </c>
      <c r="K2894" s="20">
        <v>14301</v>
      </c>
      <c r="L2894" s="20">
        <v>15435</v>
      </c>
      <c r="M2894" s="23">
        <v>8.288316594565137</v>
      </c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7"/>
      <c r="AE2894" s="7"/>
      <c r="AF2894" s="7"/>
      <c r="AG2894" s="7"/>
      <c r="AH2894" s="7"/>
      <c r="AI2894" s="7"/>
      <c r="AJ2894" s="7"/>
      <c r="AK2894" s="7"/>
      <c r="AL2894" s="7"/>
      <c r="AM2894" s="7"/>
    </row>
    <row r="2895" spans="1:39" ht="12.75">
      <c r="A2895" s="18" t="s">
        <v>370</v>
      </c>
      <c r="B2895" s="18" t="s">
        <v>4755</v>
      </c>
      <c r="C2895" s="20">
        <v>6930.340216749621</v>
      </c>
      <c r="D2895" s="20">
        <v>13.05607119401481</v>
      </c>
      <c r="E2895" s="20">
        <v>0</v>
      </c>
      <c r="F2895" s="20">
        <v>13.05607119401481</v>
      </c>
      <c r="G2895" s="20">
        <v>6917.284145555605</v>
      </c>
      <c r="H2895" s="20">
        <v>40735</v>
      </c>
      <c r="I2895" s="20">
        <v>30773</v>
      </c>
      <c r="J2895" s="20">
        <v>0</v>
      </c>
      <c r="K2895" s="20">
        <v>30773</v>
      </c>
      <c r="L2895" s="20">
        <v>9962</v>
      </c>
      <c r="M2895" s="23">
        <v>1.440160587649221</v>
      </c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7"/>
      <c r="AE2895" s="7"/>
      <c r="AF2895" s="7"/>
      <c r="AG2895" s="7"/>
      <c r="AH2895" s="7"/>
      <c r="AI2895" s="7"/>
      <c r="AJ2895" s="7"/>
      <c r="AK2895" s="7"/>
      <c r="AL2895" s="7"/>
      <c r="AM2895" s="7"/>
    </row>
    <row r="2896" spans="1:39" ht="12.75">
      <c r="A2896" s="18" t="s">
        <v>371</v>
      </c>
      <c r="B2896" s="18" t="s">
        <v>4756</v>
      </c>
      <c r="C2896" s="20">
        <v>4477.065778556158</v>
      </c>
      <c r="D2896" s="20">
        <v>11.746277692642412</v>
      </c>
      <c r="E2896" s="20">
        <v>0</v>
      </c>
      <c r="F2896" s="20">
        <v>11.746277692642412</v>
      </c>
      <c r="G2896" s="20">
        <v>4465.319500863516</v>
      </c>
      <c r="H2896" s="20">
        <v>25224</v>
      </c>
      <c r="I2896" s="20">
        <v>11569</v>
      </c>
      <c r="J2896" s="20">
        <v>0</v>
      </c>
      <c r="K2896" s="20">
        <v>11569</v>
      </c>
      <c r="L2896" s="20">
        <v>13655</v>
      </c>
      <c r="M2896" s="23">
        <v>3.058011861717702</v>
      </c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7"/>
      <c r="AE2896" s="7"/>
      <c r="AF2896" s="7"/>
      <c r="AG2896" s="7"/>
      <c r="AH2896" s="7"/>
      <c r="AI2896" s="7"/>
      <c r="AJ2896" s="7"/>
      <c r="AK2896" s="7"/>
      <c r="AL2896" s="7"/>
      <c r="AM2896" s="7"/>
    </row>
    <row r="2897" spans="1:39" ht="12.75">
      <c r="A2897" s="18" t="s">
        <v>372</v>
      </c>
      <c r="B2897" s="18" t="s">
        <v>4757</v>
      </c>
      <c r="C2897" s="20">
        <v>1998.3285792664306</v>
      </c>
      <c r="D2897" s="20">
        <v>104.98201076219125</v>
      </c>
      <c r="E2897" s="20">
        <v>85.00069614087761</v>
      </c>
      <c r="F2897" s="20">
        <v>19.981314621313647</v>
      </c>
      <c r="G2897" s="20">
        <v>1893.3465685042393</v>
      </c>
      <c r="H2897" s="20">
        <v>368536</v>
      </c>
      <c r="I2897" s="20">
        <v>346214</v>
      </c>
      <c r="J2897" s="20">
        <v>303680</v>
      </c>
      <c r="K2897" s="20">
        <v>42534</v>
      </c>
      <c r="L2897" s="20">
        <v>22322</v>
      </c>
      <c r="M2897" s="23">
        <v>11.789706317546807</v>
      </c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7"/>
      <c r="AE2897" s="7"/>
      <c r="AF2897" s="7"/>
      <c r="AG2897" s="7"/>
      <c r="AH2897" s="7"/>
      <c r="AI2897" s="7"/>
      <c r="AJ2897" s="7"/>
      <c r="AK2897" s="7"/>
      <c r="AL2897" s="7"/>
      <c r="AM2897" s="7"/>
    </row>
    <row r="2898" spans="1:39" ht="12.75">
      <c r="A2898" s="18" t="s">
        <v>373</v>
      </c>
      <c r="B2898" s="18" t="s">
        <v>4758</v>
      </c>
      <c r="C2898" s="20">
        <v>1177.3868612772312</v>
      </c>
      <c r="D2898" s="20">
        <v>8.089612983509994</v>
      </c>
      <c r="E2898" s="20">
        <v>0</v>
      </c>
      <c r="F2898" s="20">
        <v>8.089612983509994</v>
      </c>
      <c r="G2898" s="20">
        <v>1169.2972482937212</v>
      </c>
      <c r="H2898" s="20">
        <v>15215</v>
      </c>
      <c r="I2898" s="20">
        <v>9792</v>
      </c>
      <c r="J2898" s="20">
        <v>0</v>
      </c>
      <c r="K2898" s="20">
        <v>9792</v>
      </c>
      <c r="L2898" s="20">
        <v>5423</v>
      </c>
      <c r="M2898" s="23">
        <v>4.637828411820372</v>
      </c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7"/>
      <c r="AE2898" s="7"/>
      <c r="AF2898" s="7"/>
      <c r="AG2898" s="7"/>
      <c r="AH2898" s="7"/>
      <c r="AI2898" s="7"/>
      <c r="AJ2898" s="7"/>
      <c r="AK2898" s="7"/>
      <c r="AL2898" s="7"/>
      <c r="AM2898" s="7"/>
    </row>
    <row r="2899" spans="1:39" ht="12.75">
      <c r="A2899" s="18" t="s">
        <v>374</v>
      </c>
      <c r="B2899" s="18" t="s">
        <v>4284</v>
      </c>
      <c r="C2899" s="20">
        <v>2426.620119050515</v>
      </c>
      <c r="D2899" s="20">
        <v>38.90363719129743</v>
      </c>
      <c r="E2899" s="20">
        <v>33.61218814104903</v>
      </c>
      <c r="F2899" s="20">
        <v>5.291449050248398</v>
      </c>
      <c r="G2899" s="20">
        <v>2387.7164818592173</v>
      </c>
      <c r="H2899" s="20">
        <v>90354</v>
      </c>
      <c r="I2899" s="20">
        <v>72381</v>
      </c>
      <c r="J2899" s="20">
        <v>62630</v>
      </c>
      <c r="K2899" s="20">
        <v>9751</v>
      </c>
      <c r="L2899" s="20">
        <v>17973</v>
      </c>
      <c r="M2899" s="23">
        <v>7.527275594297175</v>
      </c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7"/>
      <c r="AE2899" s="7"/>
      <c r="AF2899" s="7"/>
      <c r="AG2899" s="7"/>
      <c r="AH2899" s="7"/>
      <c r="AI2899" s="7"/>
      <c r="AJ2899" s="7"/>
      <c r="AK2899" s="7"/>
      <c r="AL2899" s="7"/>
      <c r="AM2899" s="7"/>
    </row>
    <row r="2900" spans="1:39" ht="12.75">
      <c r="A2900" s="18" t="s">
        <v>375</v>
      </c>
      <c r="B2900" s="18" t="s">
        <v>4819</v>
      </c>
      <c r="C2900" s="20">
        <v>2460.314098146211</v>
      </c>
      <c r="D2900" s="20">
        <v>0</v>
      </c>
      <c r="E2900" s="20">
        <v>0</v>
      </c>
      <c r="F2900" s="20">
        <v>0</v>
      </c>
      <c r="G2900" s="20">
        <v>2460.314098146211</v>
      </c>
      <c r="H2900" s="20">
        <v>2509</v>
      </c>
      <c r="I2900" s="20">
        <v>0</v>
      </c>
      <c r="J2900" s="20">
        <v>0</v>
      </c>
      <c r="K2900" s="20">
        <v>0</v>
      </c>
      <c r="L2900" s="20">
        <v>2509</v>
      </c>
      <c r="M2900" s="23">
        <v>1.0197884903762786</v>
      </c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7"/>
      <c r="AE2900" s="7"/>
      <c r="AF2900" s="7"/>
      <c r="AG2900" s="7"/>
      <c r="AH2900" s="7"/>
      <c r="AI2900" s="7"/>
      <c r="AJ2900" s="7"/>
      <c r="AK2900" s="7"/>
      <c r="AL2900" s="7"/>
      <c r="AM2900" s="7"/>
    </row>
    <row r="2901" spans="1:39" ht="12.75">
      <c r="A2901" s="18" t="s">
        <v>376</v>
      </c>
      <c r="B2901" s="18" t="s">
        <v>4759</v>
      </c>
      <c r="C2901" s="20">
        <v>575.5373937304078</v>
      </c>
      <c r="D2901" s="20">
        <v>90.61304798893279</v>
      </c>
      <c r="E2901" s="20">
        <v>90.61304798893279</v>
      </c>
      <c r="F2901" s="20">
        <v>0</v>
      </c>
      <c r="G2901" s="20">
        <v>484.92434574147495</v>
      </c>
      <c r="H2901" s="20">
        <v>196533</v>
      </c>
      <c r="I2901" s="20">
        <v>183322</v>
      </c>
      <c r="J2901" s="20">
        <v>183322</v>
      </c>
      <c r="K2901" s="20">
        <v>0</v>
      </c>
      <c r="L2901" s="20">
        <v>13211</v>
      </c>
      <c r="M2901" s="23">
        <v>27.243424909507652</v>
      </c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7"/>
      <c r="AE2901" s="7"/>
      <c r="AF2901" s="7"/>
      <c r="AG2901" s="7"/>
      <c r="AH2901" s="7"/>
      <c r="AI2901" s="7"/>
      <c r="AJ2901" s="7"/>
      <c r="AK2901" s="7"/>
      <c r="AL2901" s="7"/>
      <c r="AM2901" s="7"/>
    </row>
    <row r="2902" spans="1:39" ht="12.75">
      <c r="A2902" s="18"/>
      <c r="B2902" s="18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  <c r="M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7"/>
      <c r="AE2902" s="7"/>
      <c r="AF2902" s="7"/>
      <c r="AG2902" s="7"/>
      <c r="AH2902" s="7"/>
      <c r="AI2902" s="7"/>
      <c r="AJ2902" s="7"/>
      <c r="AK2902" s="7"/>
      <c r="AL2902" s="7"/>
      <c r="AM2902" s="7"/>
    </row>
    <row r="2903" spans="1:39" ht="12.75">
      <c r="A2903" s="21" t="s">
        <v>377</v>
      </c>
      <c r="B2903" s="21" t="s">
        <v>4931</v>
      </c>
      <c r="C2903" s="22">
        <v>9249.541144705796</v>
      </c>
      <c r="D2903" s="22">
        <v>147.41923009058326</v>
      </c>
      <c r="E2903" s="22">
        <v>61.83222580138248</v>
      </c>
      <c r="F2903" s="22">
        <v>85.58700428920078</v>
      </c>
      <c r="G2903" s="22">
        <v>9102.121914615213</v>
      </c>
      <c r="H2903" s="22">
        <v>608827</v>
      </c>
      <c r="I2903" s="22">
        <v>232448</v>
      </c>
      <c r="J2903" s="22">
        <v>105365</v>
      </c>
      <c r="K2903" s="22">
        <v>127083</v>
      </c>
      <c r="L2903" s="22">
        <v>376379</v>
      </c>
      <c r="M2903" s="7"/>
      <c r="O2903" s="21" t="s">
        <v>377</v>
      </c>
      <c r="P2903" s="21" t="s">
        <v>4931</v>
      </c>
      <c r="Q2903" s="22">
        <v>9249.541144705796</v>
      </c>
      <c r="R2903" s="22">
        <v>147.41923009058326</v>
      </c>
      <c r="S2903" s="22">
        <v>61.83222580138248</v>
      </c>
      <c r="T2903" s="22">
        <v>85.58700428920078</v>
      </c>
      <c r="U2903" s="22">
        <v>9102.121914615213</v>
      </c>
      <c r="V2903" s="22">
        <v>608827</v>
      </c>
      <c r="W2903" s="22">
        <v>232448</v>
      </c>
      <c r="X2903" s="22">
        <v>105365</v>
      </c>
      <c r="Y2903" s="22">
        <v>127083</v>
      </c>
      <c r="Z2903" s="22">
        <v>376379</v>
      </c>
      <c r="AA2903" s="7"/>
      <c r="AB2903" s="7"/>
      <c r="AC2903" s="7"/>
      <c r="AD2903" s="7"/>
      <c r="AE2903" s="7"/>
      <c r="AF2903" s="7"/>
      <c r="AG2903" s="7"/>
      <c r="AH2903" s="7"/>
      <c r="AI2903" s="7"/>
      <c r="AJ2903" s="7"/>
      <c r="AK2903" s="7"/>
      <c r="AL2903" s="7"/>
      <c r="AM2903" s="7"/>
    </row>
    <row r="2904" spans="1:39" ht="12.75">
      <c r="A2904" s="18" t="s">
        <v>378</v>
      </c>
      <c r="B2904" s="18" t="s">
        <v>4760</v>
      </c>
      <c r="C2904" s="20">
        <v>770.1787746144488</v>
      </c>
      <c r="D2904" s="20">
        <v>5.0638615625602075</v>
      </c>
      <c r="E2904" s="20">
        <v>0</v>
      </c>
      <c r="F2904" s="20">
        <v>5.0638615625602075</v>
      </c>
      <c r="G2904" s="20">
        <v>765.1149130518886</v>
      </c>
      <c r="H2904" s="20">
        <v>35974</v>
      </c>
      <c r="I2904" s="20">
        <v>7542</v>
      </c>
      <c r="J2904" s="20">
        <v>0</v>
      </c>
      <c r="K2904" s="20">
        <v>7542</v>
      </c>
      <c r="L2904" s="20">
        <v>28432</v>
      </c>
      <c r="M2904" s="23">
        <v>37.16043108686838</v>
      </c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7"/>
      <c r="AE2904" s="7"/>
      <c r="AF2904" s="7"/>
      <c r="AG2904" s="7"/>
      <c r="AH2904" s="7"/>
      <c r="AI2904" s="7"/>
      <c r="AJ2904" s="7"/>
      <c r="AK2904" s="7"/>
      <c r="AL2904" s="7"/>
      <c r="AM2904" s="7"/>
    </row>
    <row r="2905" spans="1:39" ht="12.75">
      <c r="A2905" s="18" t="s">
        <v>379</v>
      </c>
      <c r="B2905" s="18" t="s">
        <v>4761</v>
      </c>
      <c r="C2905" s="20">
        <v>676.2678447393487</v>
      </c>
      <c r="D2905" s="20">
        <v>7.9369982853235514</v>
      </c>
      <c r="E2905" s="20">
        <v>0</v>
      </c>
      <c r="F2905" s="20">
        <v>7.9369982853235514</v>
      </c>
      <c r="G2905" s="20">
        <v>668.3308464540252</v>
      </c>
      <c r="H2905" s="20">
        <v>36994</v>
      </c>
      <c r="I2905" s="20">
        <v>13720</v>
      </c>
      <c r="J2905" s="20">
        <v>0</v>
      </c>
      <c r="K2905" s="20">
        <v>13720</v>
      </c>
      <c r="L2905" s="20">
        <v>23274</v>
      </c>
      <c r="M2905" s="23">
        <v>34.824069730561256</v>
      </c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7"/>
      <c r="AE2905" s="7"/>
      <c r="AF2905" s="7"/>
      <c r="AG2905" s="7"/>
      <c r="AH2905" s="7"/>
      <c r="AI2905" s="7"/>
      <c r="AJ2905" s="7"/>
      <c r="AK2905" s="7"/>
      <c r="AL2905" s="7"/>
      <c r="AM2905" s="7"/>
    </row>
    <row r="2906" spans="1:39" ht="12.75">
      <c r="A2906" s="18" t="s">
        <v>380</v>
      </c>
      <c r="B2906" s="18" t="s">
        <v>4762</v>
      </c>
      <c r="C2906" s="20">
        <v>650.584186134866</v>
      </c>
      <c r="D2906" s="20">
        <v>5.151555621965001</v>
      </c>
      <c r="E2906" s="20">
        <v>0</v>
      </c>
      <c r="F2906" s="20">
        <v>5.151555621965001</v>
      </c>
      <c r="G2906" s="20">
        <v>645.432630512901</v>
      </c>
      <c r="H2906" s="20">
        <v>29702</v>
      </c>
      <c r="I2906" s="20">
        <v>7459</v>
      </c>
      <c r="J2906" s="20">
        <v>0</v>
      </c>
      <c r="K2906" s="20">
        <v>7459</v>
      </c>
      <c r="L2906" s="20">
        <v>22243</v>
      </c>
      <c r="M2906" s="23">
        <v>34.462155999649916</v>
      </c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7"/>
      <c r="AE2906" s="7"/>
      <c r="AF2906" s="7"/>
      <c r="AG2906" s="7"/>
      <c r="AH2906" s="7"/>
      <c r="AI2906" s="7"/>
      <c r="AJ2906" s="7"/>
      <c r="AK2906" s="7"/>
      <c r="AL2906" s="7"/>
      <c r="AM2906" s="7"/>
    </row>
    <row r="2907" spans="1:39" ht="12.75">
      <c r="A2907" s="18" t="s">
        <v>381</v>
      </c>
      <c r="B2907" s="18" t="s">
        <v>4763</v>
      </c>
      <c r="C2907" s="20">
        <v>539.0407591835191</v>
      </c>
      <c r="D2907" s="20">
        <v>61.83222580138248</v>
      </c>
      <c r="E2907" s="20">
        <v>61.83222580138248</v>
      </c>
      <c r="F2907" s="20">
        <v>0</v>
      </c>
      <c r="G2907" s="20">
        <v>477.2085333821366</v>
      </c>
      <c r="H2907" s="20">
        <v>146571</v>
      </c>
      <c r="I2907" s="20">
        <v>105365</v>
      </c>
      <c r="J2907" s="20">
        <v>105365</v>
      </c>
      <c r="K2907" s="20">
        <v>0</v>
      </c>
      <c r="L2907" s="20">
        <v>41206</v>
      </c>
      <c r="M2907" s="23">
        <v>86.34799488592395</v>
      </c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7"/>
      <c r="AE2907" s="7"/>
      <c r="AF2907" s="7"/>
      <c r="AG2907" s="7"/>
      <c r="AH2907" s="7"/>
      <c r="AI2907" s="7"/>
      <c r="AJ2907" s="7"/>
      <c r="AK2907" s="7"/>
      <c r="AL2907" s="7"/>
      <c r="AM2907" s="7"/>
    </row>
    <row r="2908" spans="1:39" ht="12.75">
      <c r="A2908" s="18" t="s">
        <v>382</v>
      </c>
      <c r="B2908" s="18" t="s">
        <v>4427</v>
      </c>
      <c r="C2908" s="20">
        <v>665.1955634629128</v>
      </c>
      <c r="D2908" s="20">
        <v>0</v>
      </c>
      <c r="E2908" s="20">
        <v>0</v>
      </c>
      <c r="F2908" s="20">
        <v>0</v>
      </c>
      <c r="G2908" s="20">
        <v>665.1955634629128</v>
      </c>
      <c r="H2908" s="20">
        <v>6459</v>
      </c>
      <c r="I2908" s="20">
        <v>0</v>
      </c>
      <c r="J2908" s="20">
        <v>0</v>
      </c>
      <c r="K2908" s="20">
        <v>0</v>
      </c>
      <c r="L2908" s="20">
        <v>6459</v>
      </c>
      <c r="M2908" s="23">
        <v>9.70992645587618</v>
      </c>
      <c r="O2908" s="7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7"/>
      <c r="AE2908" s="7"/>
      <c r="AF2908" s="7"/>
      <c r="AG2908" s="7"/>
      <c r="AH2908" s="7"/>
      <c r="AI2908" s="7"/>
      <c r="AJ2908" s="7"/>
      <c r="AK2908" s="7"/>
      <c r="AL2908" s="7"/>
      <c r="AM2908" s="7"/>
    </row>
    <row r="2909" spans="1:39" ht="12.75">
      <c r="A2909" s="18" t="s">
        <v>383</v>
      </c>
      <c r="B2909" s="18" t="s">
        <v>1377</v>
      </c>
      <c r="C2909" s="20">
        <v>637.0707785696718</v>
      </c>
      <c r="D2909" s="20">
        <v>7.0481958831548965</v>
      </c>
      <c r="E2909" s="20">
        <v>0</v>
      </c>
      <c r="F2909" s="20">
        <v>7.0481958831548965</v>
      </c>
      <c r="G2909" s="20">
        <v>630.0225826865169</v>
      </c>
      <c r="H2909" s="20">
        <v>45417</v>
      </c>
      <c r="I2909" s="20">
        <v>13206</v>
      </c>
      <c r="J2909" s="20">
        <v>0</v>
      </c>
      <c r="K2909" s="20">
        <v>13206</v>
      </c>
      <c r="L2909" s="20">
        <v>32211</v>
      </c>
      <c r="M2909" s="23">
        <v>51.12673876331092</v>
      </c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7"/>
      <c r="AE2909" s="7"/>
      <c r="AF2909" s="7"/>
      <c r="AG2909" s="7"/>
      <c r="AH2909" s="7"/>
      <c r="AI2909" s="7"/>
      <c r="AJ2909" s="7"/>
      <c r="AK2909" s="7"/>
      <c r="AL2909" s="7"/>
      <c r="AM2909" s="7"/>
    </row>
    <row r="2910" spans="1:39" ht="12.75">
      <c r="A2910" s="18" t="s">
        <v>384</v>
      </c>
      <c r="B2910" s="18" t="s">
        <v>4764</v>
      </c>
      <c r="C2910" s="20">
        <v>82.61604181941804</v>
      </c>
      <c r="D2910" s="20">
        <v>0</v>
      </c>
      <c r="E2910" s="20">
        <v>0</v>
      </c>
      <c r="F2910" s="20">
        <v>0</v>
      </c>
      <c r="G2910" s="20">
        <v>82.61604181941804</v>
      </c>
      <c r="H2910" s="20">
        <v>6901</v>
      </c>
      <c r="I2910" s="20">
        <v>0</v>
      </c>
      <c r="J2910" s="20">
        <v>0</v>
      </c>
      <c r="K2910" s="20">
        <v>0</v>
      </c>
      <c r="L2910" s="20">
        <v>6901</v>
      </c>
      <c r="M2910" s="23">
        <v>83.5309928679976</v>
      </c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7"/>
      <c r="AE2910" s="7"/>
      <c r="AF2910" s="7"/>
      <c r="AG2910" s="7"/>
      <c r="AH2910" s="7"/>
      <c r="AI2910" s="7"/>
      <c r="AJ2910" s="7"/>
      <c r="AK2910" s="7"/>
      <c r="AL2910" s="7"/>
      <c r="AM2910" s="7"/>
    </row>
    <row r="2911" spans="1:39" ht="12.75">
      <c r="A2911" s="18" t="s">
        <v>385</v>
      </c>
      <c r="B2911" s="18" t="s">
        <v>4939</v>
      </c>
      <c r="C2911" s="20">
        <v>460.9651960449314</v>
      </c>
      <c r="D2911" s="20">
        <v>0</v>
      </c>
      <c r="E2911" s="20">
        <v>0</v>
      </c>
      <c r="F2911" s="20">
        <v>0</v>
      </c>
      <c r="G2911" s="20">
        <v>460.9651960449314</v>
      </c>
      <c r="H2911" s="20">
        <v>23233</v>
      </c>
      <c r="I2911" s="20">
        <v>0</v>
      </c>
      <c r="J2911" s="20">
        <v>0</v>
      </c>
      <c r="K2911" s="20">
        <v>0</v>
      </c>
      <c r="L2911" s="20">
        <v>23233</v>
      </c>
      <c r="M2911" s="23">
        <v>50.40076821273817</v>
      </c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7"/>
      <c r="AE2911" s="7"/>
      <c r="AF2911" s="7"/>
      <c r="AG2911" s="7"/>
      <c r="AH2911" s="7"/>
      <c r="AI2911" s="7"/>
      <c r="AJ2911" s="7"/>
      <c r="AK2911" s="7"/>
      <c r="AL2911" s="7"/>
      <c r="AM2911" s="7"/>
    </row>
    <row r="2912" spans="1:39" ht="12.75">
      <c r="A2912" s="18" t="s">
        <v>386</v>
      </c>
      <c r="B2912" s="18" t="s">
        <v>2582</v>
      </c>
      <c r="C2912" s="20">
        <v>688.5562223527245</v>
      </c>
      <c r="D2912" s="20">
        <v>0.8315034056076599</v>
      </c>
      <c r="E2912" s="20">
        <v>0</v>
      </c>
      <c r="F2912" s="20">
        <v>0.8315034056076599</v>
      </c>
      <c r="G2912" s="20">
        <v>687.7247189471168</v>
      </c>
      <c r="H2912" s="20">
        <v>28226</v>
      </c>
      <c r="I2912" s="20">
        <v>602</v>
      </c>
      <c r="J2912" s="20">
        <v>0</v>
      </c>
      <c r="K2912" s="20">
        <v>602</v>
      </c>
      <c r="L2912" s="20">
        <v>27624</v>
      </c>
      <c r="M2912" s="23">
        <v>40.16723441654301</v>
      </c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7"/>
      <c r="AE2912" s="7"/>
      <c r="AF2912" s="7"/>
      <c r="AG2912" s="7"/>
      <c r="AH2912" s="7"/>
      <c r="AI2912" s="7"/>
      <c r="AJ2912" s="7"/>
      <c r="AK2912" s="7"/>
      <c r="AL2912" s="7"/>
      <c r="AM2912" s="7"/>
    </row>
    <row r="2913" spans="1:39" ht="12.75">
      <c r="A2913" s="18" t="s">
        <v>387</v>
      </c>
      <c r="B2913" s="18" t="s">
        <v>2500</v>
      </c>
      <c r="C2913" s="20">
        <v>697.6987744754523</v>
      </c>
      <c r="D2913" s="20">
        <v>5.329167298907758</v>
      </c>
      <c r="E2913" s="20">
        <v>0</v>
      </c>
      <c r="F2913" s="20">
        <v>5.329167298907758</v>
      </c>
      <c r="G2913" s="20">
        <v>692.3696071765445</v>
      </c>
      <c r="H2913" s="20">
        <v>26277</v>
      </c>
      <c r="I2913" s="20">
        <v>4846</v>
      </c>
      <c r="J2913" s="20">
        <v>0</v>
      </c>
      <c r="K2913" s="20">
        <v>4846</v>
      </c>
      <c r="L2913" s="20">
        <v>21431</v>
      </c>
      <c r="M2913" s="23">
        <v>30.95312067119</v>
      </c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7"/>
      <c r="AE2913" s="7"/>
      <c r="AF2913" s="7"/>
      <c r="AG2913" s="7"/>
      <c r="AH2913" s="7"/>
      <c r="AI2913" s="7"/>
      <c r="AJ2913" s="7"/>
      <c r="AK2913" s="7"/>
      <c r="AL2913" s="7"/>
      <c r="AM2913" s="7"/>
    </row>
    <row r="2914" spans="1:39" ht="12.75">
      <c r="A2914" s="18" t="s">
        <v>388</v>
      </c>
      <c r="B2914" s="18" t="s">
        <v>4940</v>
      </c>
      <c r="C2914" s="20">
        <v>932.5263114610734</v>
      </c>
      <c r="D2914" s="20">
        <v>14.036364963148548</v>
      </c>
      <c r="E2914" s="20">
        <v>0</v>
      </c>
      <c r="F2914" s="20">
        <v>14.036364963148548</v>
      </c>
      <c r="G2914" s="20">
        <v>918.4899464979248</v>
      </c>
      <c r="H2914" s="20">
        <v>63400</v>
      </c>
      <c r="I2914" s="20">
        <v>24433</v>
      </c>
      <c r="J2914" s="20">
        <v>0</v>
      </c>
      <c r="K2914" s="20">
        <v>24433</v>
      </c>
      <c r="L2914" s="20">
        <v>38967</v>
      </c>
      <c r="M2914" s="23">
        <v>42.42506970117178</v>
      </c>
      <c r="O2914" s="7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7"/>
      <c r="AE2914" s="7"/>
      <c r="AF2914" s="7"/>
      <c r="AG2914" s="7"/>
      <c r="AH2914" s="7"/>
      <c r="AI2914" s="7"/>
      <c r="AJ2914" s="7"/>
      <c r="AK2914" s="7"/>
      <c r="AL2914" s="7"/>
      <c r="AM2914" s="7"/>
    </row>
    <row r="2915" spans="1:39" ht="12.75">
      <c r="A2915" s="18" t="s">
        <v>389</v>
      </c>
      <c r="B2915" s="18" t="s">
        <v>4284</v>
      </c>
      <c r="C2915" s="20">
        <v>689.1646305607776</v>
      </c>
      <c r="D2915" s="20">
        <v>22.493222182453774</v>
      </c>
      <c r="E2915" s="20">
        <v>0</v>
      </c>
      <c r="F2915" s="20">
        <v>22.493222182453774</v>
      </c>
      <c r="G2915" s="20">
        <v>666.6714083783238</v>
      </c>
      <c r="H2915" s="20">
        <v>58039</v>
      </c>
      <c r="I2915" s="20">
        <v>28310</v>
      </c>
      <c r="J2915" s="20">
        <v>0</v>
      </c>
      <c r="K2915" s="20">
        <v>28310</v>
      </c>
      <c r="L2915" s="20">
        <v>29729</v>
      </c>
      <c r="M2915" s="23">
        <v>44.593182827977735</v>
      </c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/>
      <c r="AE2915" s="7"/>
      <c r="AF2915" s="7"/>
      <c r="AG2915" s="7"/>
      <c r="AH2915" s="7"/>
      <c r="AI2915" s="7"/>
      <c r="AJ2915" s="7"/>
      <c r="AK2915" s="7"/>
      <c r="AL2915" s="7"/>
      <c r="AM2915" s="7"/>
    </row>
    <row r="2916" spans="1:39" ht="12.75">
      <c r="A2916" s="18" t="s">
        <v>390</v>
      </c>
      <c r="B2916" s="18" t="s">
        <v>745</v>
      </c>
      <c r="C2916" s="20">
        <v>788.7171826333122</v>
      </c>
      <c r="D2916" s="20">
        <v>6.450654885939846</v>
      </c>
      <c r="E2916" s="20">
        <v>0</v>
      </c>
      <c r="F2916" s="20">
        <v>6.450654885939846</v>
      </c>
      <c r="G2916" s="20">
        <v>782.2665277473723</v>
      </c>
      <c r="H2916" s="20">
        <v>44216</v>
      </c>
      <c r="I2916" s="20">
        <v>12504</v>
      </c>
      <c r="J2916" s="20">
        <v>0</v>
      </c>
      <c r="K2916" s="20">
        <v>12504</v>
      </c>
      <c r="L2916" s="20">
        <v>31712</v>
      </c>
      <c r="M2916" s="23">
        <v>40.53861296011016</v>
      </c>
      <c r="O2916" s="7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7"/>
      <c r="AE2916" s="7"/>
      <c r="AF2916" s="7"/>
      <c r="AG2916" s="7"/>
      <c r="AH2916" s="7"/>
      <c r="AI2916" s="7"/>
      <c r="AJ2916" s="7"/>
      <c r="AK2916" s="7"/>
      <c r="AL2916" s="7"/>
      <c r="AM2916" s="7"/>
    </row>
    <row r="2917" spans="1:39" ht="12.75">
      <c r="A2917" s="18" t="s">
        <v>391</v>
      </c>
      <c r="B2917" s="18" t="s">
        <v>4941</v>
      </c>
      <c r="C2917" s="20">
        <v>970.95887865334</v>
      </c>
      <c r="D2917" s="20">
        <v>11.245480200139538</v>
      </c>
      <c r="E2917" s="20">
        <v>0</v>
      </c>
      <c r="F2917" s="20">
        <v>11.245480200139538</v>
      </c>
      <c r="G2917" s="20">
        <v>959.7133984532004</v>
      </c>
      <c r="H2917" s="20">
        <v>57418</v>
      </c>
      <c r="I2917" s="20">
        <v>14461</v>
      </c>
      <c r="J2917" s="20">
        <v>0</v>
      </c>
      <c r="K2917" s="20">
        <v>14461</v>
      </c>
      <c r="L2917" s="20">
        <v>42957</v>
      </c>
      <c r="M2917" s="23">
        <v>44.760237868133466</v>
      </c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7"/>
      <c r="AE2917" s="7"/>
      <c r="AF2917" s="7"/>
      <c r="AG2917" s="7"/>
      <c r="AH2917" s="7"/>
      <c r="AI2917" s="7"/>
      <c r="AJ2917" s="7"/>
      <c r="AK2917" s="7"/>
      <c r="AL2917" s="7"/>
      <c r="AM2917" s="7"/>
    </row>
    <row r="2918" spans="1:39" ht="12.75">
      <c r="A2918" s="18"/>
      <c r="B2918" s="18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7"/>
      <c r="O2918" s="7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7"/>
      <c r="AE2918" s="7"/>
      <c r="AF2918" s="7"/>
      <c r="AG2918" s="7"/>
      <c r="AH2918" s="7"/>
      <c r="AI2918" s="7"/>
      <c r="AJ2918" s="7"/>
      <c r="AK2918" s="7"/>
      <c r="AL2918" s="7"/>
      <c r="AM2918" s="7"/>
    </row>
    <row r="2919" spans="1:39" ht="12.75">
      <c r="A2919" s="21" t="s">
        <v>392</v>
      </c>
      <c r="B2919" s="21" t="s">
        <v>4932</v>
      </c>
      <c r="C2919" s="22">
        <v>39593.99388531166</v>
      </c>
      <c r="D2919" s="22">
        <v>2366.922697474472</v>
      </c>
      <c r="E2919" s="22">
        <v>1985.3405870208915</v>
      </c>
      <c r="F2919" s="22">
        <v>381.58211045358036</v>
      </c>
      <c r="G2919" s="22">
        <v>37227.07118783719</v>
      </c>
      <c r="H2919" s="22">
        <v>7078515</v>
      </c>
      <c r="I2919" s="22">
        <v>5169955</v>
      </c>
      <c r="J2919" s="22">
        <v>4713302</v>
      </c>
      <c r="K2919" s="22">
        <v>456653</v>
      </c>
      <c r="L2919" s="22">
        <v>1908560</v>
      </c>
      <c r="M2919" s="7"/>
      <c r="O2919" s="21" t="s">
        <v>392</v>
      </c>
      <c r="P2919" s="21" t="s">
        <v>4932</v>
      </c>
      <c r="Q2919" s="22">
        <v>39593.99388531166</v>
      </c>
      <c r="R2919" s="22">
        <v>2366.922697474472</v>
      </c>
      <c r="S2919" s="22">
        <v>1985.3405870208915</v>
      </c>
      <c r="T2919" s="22">
        <v>381.58211045358036</v>
      </c>
      <c r="U2919" s="22">
        <v>37227.07118783719</v>
      </c>
      <c r="V2919" s="22">
        <v>7078515</v>
      </c>
      <c r="W2919" s="22">
        <v>5169955</v>
      </c>
      <c r="X2919" s="22">
        <v>4713302</v>
      </c>
      <c r="Y2919" s="22">
        <v>456653</v>
      </c>
      <c r="Z2919" s="22">
        <v>1908560</v>
      </c>
      <c r="AA2919" s="7"/>
      <c r="AB2919" s="7"/>
      <c r="AC2919" s="7"/>
      <c r="AD2919" s="7"/>
      <c r="AE2919" s="7"/>
      <c r="AF2919" s="7"/>
      <c r="AG2919" s="7"/>
      <c r="AH2919" s="7"/>
      <c r="AI2919" s="7"/>
      <c r="AJ2919" s="7"/>
      <c r="AK2919" s="7"/>
      <c r="AL2919" s="7"/>
      <c r="AM2919" s="7"/>
    </row>
    <row r="2920" spans="1:39" ht="12.75">
      <c r="A2920" s="18" t="s">
        <v>393</v>
      </c>
      <c r="B2920" s="18" t="s">
        <v>4942</v>
      </c>
      <c r="C2920" s="20">
        <v>455.2434091520711</v>
      </c>
      <c r="D2920" s="20">
        <v>6.031946804489433</v>
      </c>
      <c r="E2920" s="20">
        <v>0</v>
      </c>
      <c r="F2920" s="20">
        <v>6.031946804489433</v>
      </c>
      <c r="G2920" s="20">
        <v>449.21146234758163</v>
      </c>
      <c r="H2920" s="20">
        <v>38305</v>
      </c>
      <c r="I2920" s="20">
        <v>7348</v>
      </c>
      <c r="J2920" s="20">
        <v>0</v>
      </c>
      <c r="K2920" s="20">
        <v>7348</v>
      </c>
      <c r="L2920" s="20">
        <v>30957</v>
      </c>
      <c r="M2920" s="23">
        <v>68.91409190277234</v>
      </c>
      <c r="O2920" s="7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7"/>
      <c r="AE2920" s="7"/>
      <c r="AF2920" s="7"/>
      <c r="AG2920" s="7"/>
      <c r="AH2920" s="7"/>
      <c r="AI2920" s="7"/>
      <c r="AJ2920" s="7"/>
      <c r="AK2920" s="7"/>
      <c r="AL2920" s="7"/>
      <c r="AM2920" s="7"/>
    </row>
    <row r="2921" spans="1:39" ht="12.75">
      <c r="A2921" s="18" t="s">
        <v>394</v>
      </c>
      <c r="B2921" s="18" t="s">
        <v>4943</v>
      </c>
      <c r="C2921" s="20">
        <v>722.6054858063322</v>
      </c>
      <c r="D2921" s="20">
        <v>32.35332798196752</v>
      </c>
      <c r="E2921" s="20">
        <v>27.205222176276152</v>
      </c>
      <c r="F2921" s="20">
        <v>5.148105805691367</v>
      </c>
      <c r="G2921" s="20">
        <v>690.2521578243648</v>
      </c>
      <c r="H2921" s="20">
        <v>79236</v>
      </c>
      <c r="I2921" s="20">
        <v>41014</v>
      </c>
      <c r="J2921" s="20">
        <v>36400</v>
      </c>
      <c r="K2921" s="20">
        <v>4614</v>
      </c>
      <c r="L2921" s="20">
        <v>38222</v>
      </c>
      <c r="M2921" s="23">
        <v>55.37396669714667</v>
      </c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7"/>
      <c r="AE2921" s="7"/>
      <c r="AF2921" s="7"/>
      <c r="AG2921" s="7"/>
      <c r="AH2921" s="7"/>
      <c r="AI2921" s="7"/>
      <c r="AJ2921" s="7"/>
      <c r="AK2921" s="7"/>
      <c r="AL2921" s="7"/>
      <c r="AM2921" s="7"/>
    </row>
    <row r="2922" spans="1:39" ht="12.75">
      <c r="A2922" s="18" t="s">
        <v>395</v>
      </c>
      <c r="B2922" s="18" t="s">
        <v>629</v>
      </c>
      <c r="C2922" s="20">
        <v>444.62543335059206</v>
      </c>
      <c r="D2922" s="20">
        <v>3.2805185187759194</v>
      </c>
      <c r="E2922" s="20">
        <v>0</v>
      </c>
      <c r="F2922" s="20">
        <v>3.2805185187759194</v>
      </c>
      <c r="G2922" s="20">
        <v>441.34491483181614</v>
      </c>
      <c r="H2922" s="20">
        <v>12926</v>
      </c>
      <c r="I2922" s="20">
        <v>3813</v>
      </c>
      <c r="J2922" s="20">
        <v>0</v>
      </c>
      <c r="K2922" s="20">
        <v>3813</v>
      </c>
      <c r="L2922" s="20">
        <v>9113</v>
      </c>
      <c r="M2922" s="23">
        <v>20.648249688053394</v>
      </c>
      <c r="O2922" s="7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7"/>
      <c r="AE2922" s="7"/>
      <c r="AF2922" s="7"/>
      <c r="AG2922" s="7"/>
      <c r="AH2922" s="7"/>
      <c r="AI2922" s="7"/>
      <c r="AJ2922" s="7"/>
      <c r="AK2922" s="7"/>
      <c r="AL2922" s="7"/>
      <c r="AM2922" s="7"/>
    </row>
    <row r="2923" spans="1:39" ht="12.75">
      <c r="A2923" s="18" t="s">
        <v>396</v>
      </c>
      <c r="B2923" s="18" t="s">
        <v>4944</v>
      </c>
      <c r="C2923" s="20">
        <v>356.8001419308855</v>
      </c>
      <c r="D2923" s="20">
        <v>0</v>
      </c>
      <c r="E2923" s="20">
        <v>0</v>
      </c>
      <c r="F2923" s="20">
        <v>0</v>
      </c>
      <c r="G2923" s="20">
        <v>356.8001419308855</v>
      </c>
      <c r="H2923" s="20">
        <v>11400</v>
      </c>
      <c r="I2923" s="20">
        <v>0</v>
      </c>
      <c r="J2923" s="20">
        <v>0</v>
      </c>
      <c r="K2923" s="20">
        <v>0</v>
      </c>
      <c r="L2923" s="20">
        <v>11400</v>
      </c>
      <c r="M2923" s="23">
        <v>31.950659936139413</v>
      </c>
      <c r="O2923" s="7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7"/>
      <c r="AE2923" s="7"/>
      <c r="AF2923" s="7"/>
      <c r="AG2923" s="7"/>
      <c r="AH2923" s="7"/>
      <c r="AI2923" s="7"/>
      <c r="AJ2923" s="7"/>
      <c r="AK2923" s="7"/>
      <c r="AL2923" s="7"/>
      <c r="AM2923" s="7"/>
    </row>
    <row r="2924" spans="1:39" ht="12.75">
      <c r="A2924" s="18" t="s">
        <v>397</v>
      </c>
      <c r="B2924" s="18" t="s">
        <v>4945</v>
      </c>
      <c r="C2924" s="20">
        <v>475.174274988388</v>
      </c>
      <c r="D2924" s="20">
        <v>15.088684795673194</v>
      </c>
      <c r="E2924" s="20">
        <v>15.088684795673194</v>
      </c>
      <c r="F2924" s="20">
        <v>0</v>
      </c>
      <c r="G2924" s="20">
        <v>460.0855901927148</v>
      </c>
      <c r="H2924" s="20">
        <v>31894</v>
      </c>
      <c r="I2924" s="20">
        <v>11791</v>
      </c>
      <c r="J2924" s="20">
        <v>11791</v>
      </c>
      <c r="K2924" s="20">
        <v>0</v>
      </c>
      <c r="L2924" s="20">
        <v>20103</v>
      </c>
      <c r="M2924" s="23">
        <v>43.694043952951255</v>
      </c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7"/>
      <c r="AE2924" s="7"/>
      <c r="AF2924" s="7"/>
      <c r="AG2924" s="7"/>
      <c r="AH2924" s="7"/>
      <c r="AI2924" s="7"/>
      <c r="AJ2924" s="7"/>
      <c r="AK2924" s="7"/>
      <c r="AL2924" s="7"/>
      <c r="AM2924" s="7"/>
    </row>
    <row r="2925" spans="1:39" ht="12.75">
      <c r="A2925" s="18" t="s">
        <v>398</v>
      </c>
      <c r="B2925" s="18" t="s">
        <v>4946</v>
      </c>
      <c r="C2925" s="20">
        <v>333.68545165952185</v>
      </c>
      <c r="D2925" s="20">
        <v>0</v>
      </c>
      <c r="E2925" s="20">
        <v>0</v>
      </c>
      <c r="F2925" s="20">
        <v>0</v>
      </c>
      <c r="G2925" s="20">
        <v>333.68545165952185</v>
      </c>
      <c r="H2925" s="20">
        <v>13705</v>
      </c>
      <c r="I2925" s="20">
        <v>0</v>
      </c>
      <c r="J2925" s="20">
        <v>0</v>
      </c>
      <c r="K2925" s="20">
        <v>0</v>
      </c>
      <c r="L2925" s="20">
        <v>13705</v>
      </c>
      <c r="M2925" s="23">
        <v>41.07161379628857</v>
      </c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  <c r="AG2925" s="7"/>
      <c r="AH2925" s="7"/>
      <c r="AI2925" s="7"/>
      <c r="AJ2925" s="7"/>
      <c r="AK2925" s="7"/>
      <c r="AL2925" s="7"/>
      <c r="AM2925" s="7"/>
    </row>
    <row r="2926" spans="1:39" ht="12.75">
      <c r="A2926" s="18" t="s">
        <v>399</v>
      </c>
      <c r="B2926" s="18" t="s">
        <v>4947</v>
      </c>
      <c r="C2926" s="20">
        <v>25.86984559417728</v>
      </c>
      <c r="D2926" s="20">
        <v>25.86984559417728</v>
      </c>
      <c r="E2926" s="20">
        <v>25.86984559417728</v>
      </c>
      <c r="F2926" s="20">
        <v>0</v>
      </c>
      <c r="G2926" s="20">
        <v>0</v>
      </c>
      <c r="H2926" s="20">
        <v>189453</v>
      </c>
      <c r="I2926" s="20">
        <v>189453</v>
      </c>
      <c r="J2926" s="20">
        <v>189453</v>
      </c>
      <c r="K2926" s="20">
        <v>0</v>
      </c>
      <c r="L2926" s="20">
        <v>0</v>
      </c>
      <c r="M2926" s="23">
        <v>0</v>
      </c>
      <c r="O2926" s="7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7"/>
      <c r="AE2926" s="7"/>
      <c r="AF2926" s="7"/>
      <c r="AG2926" s="7"/>
      <c r="AH2926" s="7"/>
      <c r="AI2926" s="7"/>
      <c r="AJ2926" s="7"/>
      <c r="AK2926" s="7"/>
      <c r="AL2926" s="7"/>
      <c r="AM2926" s="7"/>
    </row>
    <row r="2927" spans="1:39" ht="12.75">
      <c r="A2927" s="18" t="s">
        <v>400</v>
      </c>
      <c r="B2927" s="18" t="s">
        <v>4948</v>
      </c>
      <c r="C2927" s="20">
        <v>970.3625005936309</v>
      </c>
      <c r="D2927" s="20">
        <v>18.486344557687993</v>
      </c>
      <c r="E2927" s="20">
        <v>0</v>
      </c>
      <c r="F2927" s="20">
        <v>18.486344557687993</v>
      </c>
      <c r="G2927" s="20">
        <v>951.8761560359429</v>
      </c>
      <c r="H2927" s="20">
        <v>65615</v>
      </c>
      <c r="I2927" s="20">
        <v>14547</v>
      </c>
      <c r="J2927" s="20">
        <v>0</v>
      </c>
      <c r="K2927" s="20">
        <v>14547</v>
      </c>
      <c r="L2927" s="20">
        <v>51068</v>
      </c>
      <c r="M2927" s="23">
        <v>53.64983635336661</v>
      </c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7"/>
      <c r="AE2927" s="7"/>
      <c r="AF2927" s="7"/>
      <c r="AG2927" s="7"/>
      <c r="AH2927" s="7"/>
      <c r="AI2927" s="7"/>
      <c r="AJ2927" s="7"/>
      <c r="AK2927" s="7"/>
      <c r="AL2927" s="7"/>
      <c r="AM2927" s="7"/>
    </row>
    <row r="2928" spans="1:39" ht="12.75">
      <c r="A2928" s="18" t="s">
        <v>401</v>
      </c>
      <c r="B2928" s="18" t="s">
        <v>2240</v>
      </c>
      <c r="C2928" s="20">
        <v>531.8618606305114</v>
      </c>
      <c r="D2928" s="20">
        <v>0</v>
      </c>
      <c r="E2928" s="20">
        <v>0</v>
      </c>
      <c r="F2928" s="20">
        <v>0</v>
      </c>
      <c r="G2928" s="20">
        <v>531.8618606305114</v>
      </c>
      <c r="H2928" s="20">
        <v>5048</v>
      </c>
      <c r="I2928" s="20">
        <v>0</v>
      </c>
      <c r="J2928" s="20">
        <v>0</v>
      </c>
      <c r="K2928" s="20">
        <v>0</v>
      </c>
      <c r="L2928" s="20">
        <v>5048</v>
      </c>
      <c r="M2928" s="23">
        <v>9.491186290394463</v>
      </c>
      <c r="O2928" s="7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7"/>
      <c r="AE2928" s="7"/>
      <c r="AF2928" s="7"/>
      <c r="AG2928" s="7"/>
      <c r="AH2928" s="7"/>
      <c r="AI2928" s="7"/>
      <c r="AJ2928" s="7"/>
      <c r="AK2928" s="7"/>
      <c r="AL2928" s="7"/>
      <c r="AM2928" s="7"/>
    </row>
    <row r="2929" spans="1:39" ht="12.75">
      <c r="A2929" s="18" t="s">
        <v>402</v>
      </c>
      <c r="B2929" s="18" t="s">
        <v>5152</v>
      </c>
      <c r="C2929" s="20">
        <v>754.4997333969628</v>
      </c>
      <c r="D2929" s="20">
        <v>8.918902097418796</v>
      </c>
      <c r="E2929" s="20">
        <v>8.553285665250833</v>
      </c>
      <c r="F2929" s="20">
        <v>0.3656164321679634</v>
      </c>
      <c r="G2929" s="20">
        <v>745.580831299544</v>
      </c>
      <c r="H2929" s="20">
        <v>60371</v>
      </c>
      <c r="I2929" s="20">
        <v>8914</v>
      </c>
      <c r="J2929" s="20">
        <v>8459</v>
      </c>
      <c r="K2929" s="20">
        <v>455</v>
      </c>
      <c r="L2929" s="20">
        <v>51457</v>
      </c>
      <c r="M2929" s="23">
        <v>69.01599107679671</v>
      </c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7"/>
      <c r="AE2929" s="7"/>
      <c r="AF2929" s="7"/>
      <c r="AG2929" s="7"/>
      <c r="AH2929" s="7"/>
      <c r="AI2929" s="7"/>
      <c r="AJ2929" s="7"/>
      <c r="AK2929" s="7"/>
      <c r="AL2929" s="7"/>
      <c r="AM2929" s="7"/>
    </row>
    <row r="2930" spans="1:39" ht="12.75">
      <c r="A2930" s="18" t="s">
        <v>403</v>
      </c>
      <c r="B2930" s="18" t="s">
        <v>4949</v>
      </c>
      <c r="C2930" s="20">
        <v>358.6678037353769</v>
      </c>
      <c r="D2930" s="20">
        <v>0</v>
      </c>
      <c r="E2930" s="20">
        <v>0</v>
      </c>
      <c r="F2930" s="20">
        <v>0</v>
      </c>
      <c r="G2930" s="20">
        <v>358.6678037353769</v>
      </c>
      <c r="H2930" s="20">
        <v>6871</v>
      </c>
      <c r="I2930" s="20">
        <v>0</v>
      </c>
      <c r="J2930" s="20">
        <v>0</v>
      </c>
      <c r="K2930" s="20">
        <v>0</v>
      </c>
      <c r="L2930" s="20">
        <v>6871</v>
      </c>
      <c r="M2930" s="23">
        <v>19.15700246423397</v>
      </c>
      <c r="O2930" s="7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7"/>
      <c r="AE2930" s="7"/>
      <c r="AF2930" s="7"/>
      <c r="AG2930" s="7"/>
      <c r="AH2930" s="7"/>
      <c r="AI2930" s="7"/>
      <c r="AJ2930" s="7"/>
      <c r="AK2930" s="7"/>
      <c r="AL2930" s="7"/>
      <c r="AM2930" s="7"/>
    </row>
    <row r="2931" spans="1:39" ht="12.75">
      <c r="A2931" s="18" t="s">
        <v>404</v>
      </c>
      <c r="B2931" s="18" t="s">
        <v>4950</v>
      </c>
      <c r="C2931" s="20">
        <v>542.6561388389853</v>
      </c>
      <c r="D2931" s="20">
        <v>12.021053724855626</v>
      </c>
      <c r="E2931" s="20">
        <v>11.99596910107479</v>
      </c>
      <c r="F2931" s="20">
        <v>0.025084623780836472</v>
      </c>
      <c r="G2931" s="20">
        <v>530.6350851141297</v>
      </c>
      <c r="H2931" s="20">
        <v>30496</v>
      </c>
      <c r="I2931" s="20">
        <v>10214</v>
      </c>
      <c r="J2931" s="20">
        <v>10174</v>
      </c>
      <c r="K2931" s="20">
        <v>40</v>
      </c>
      <c r="L2931" s="20">
        <v>20282</v>
      </c>
      <c r="M2931" s="23">
        <v>38.222123958572624</v>
      </c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7"/>
      <c r="AE2931" s="7"/>
      <c r="AF2931" s="7"/>
      <c r="AG2931" s="7"/>
      <c r="AH2931" s="7"/>
      <c r="AI2931" s="7"/>
      <c r="AJ2931" s="7"/>
      <c r="AK2931" s="7"/>
      <c r="AL2931" s="7"/>
      <c r="AM2931" s="7"/>
    </row>
    <row r="2932" spans="1:39" ht="12.75">
      <c r="A2932" s="18" t="s">
        <v>405</v>
      </c>
      <c r="B2932" s="18" t="s">
        <v>636</v>
      </c>
      <c r="C2932" s="20">
        <v>566.1389212248836</v>
      </c>
      <c r="D2932" s="20">
        <v>2.7256289881864544</v>
      </c>
      <c r="E2932" s="20">
        <v>0</v>
      </c>
      <c r="F2932" s="20">
        <v>2.7256289881864544</v>
      </c>
      <c r="G2932" s="20">
        <v>563.4132922366972</v>
      </c>
      <c r="H2932" s="20">
        <v>18419</v>
      </c>
      <c r="I2932" s="20">
        <v>4437</v>
      </c>
      <c r="J2932" s="20">
        <v>0</v>
      </c>
      <c r="K2932" s="20">
        <v>4437</v>
      </c>
      <c r="L2932" s="20">
        <v>13982</v>
      </c>
      <c r="M2932" s="23">
        <v>24.816595903324874</v>
      </c>
      <c r="O2932" s="7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7"/>
      <c r="AE2932" s="7"/>
      <c r="AF2932" s="7"/>
      <c r="AG2932" s="7"/>
      <c r="AH2932" s="7"/>
      <c r="AI2932" s="7"/>
      <c r="AJ2932" s="7"/>
      <c r="AK2932" s="7"/>
      <c r="AL2932" s="7"/>
      <c r="AM2932" s="7"/>
    </row>
    <row r="2933" spans="1:39" ht="12.75">
      <c r="A2933" s="18" t="s">
        <v>406</v>
      </c>
      <c r="B2933" s="18" t="s">
        <v>2900</v>
      </c>
      <c r="C2933" s="20">
        <v>503.88017651012956</v>
      </c>
      <c r="D2933" s="20">
        <v>0</v>
      </c>
      <c r="E2933" s="20">
        <v>0</v>
      </c>
      <c r="F2933" s="20">
        <v>0</v>
      </c>
      <c r="G2933" s="20">
        <v>503.88017651012956</v>
      </c>
      <c r="H2933" s="20">
        <v>26978</v>
      </c>
      <c r="I2933" s="20">
        <v>0</v>
      </c>
      <c r="J2933" s="20">
        <v>0</v>
      </c>
      <c r="K2933" s="20">
        <v>0</v>
      </c>
      <c r="L2933" s="20">
        <v>26978</v>
      </c>
      <c r="M2933" s="23">
        <v>53.54050676660756</v>
      </c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7"/>
      <c r="AE2933" s="7"/>
      <c r="AF2933" s="7"/>
      <c r="AG2933" s="7"/>
      <c r="AH2933" s="7"/>
      <c r="AI2933" s="7"/>
      <c r="AJ2933" s="7"/>
      <c r="AK2933" s="7"/>
      <c r="AL2933" s="7"/>
      <c r="AM2933" s="7"/>
    </row>
    <row r="2934" spans="1:39" ht="12.75">
      <c r="A2934" s="18" t="s">
        <v>407</v>
      </c>
      <c r="B2934" s="18" t="s">
        <v>4951</v>
      </c>
      <c r="C2934" s="20">
        <v>580.8559332013639</v>
      </c>
      <c r="D2934" s="20">
        <v>0</v>
      </c>
      <c r="E2934" s="20">
        <v>0</v>
      </c>
      <c r="F2934" s="20">
        <v>0</v>
      </c>
      <c r="G2934" s="20">
        <v>580.8559332013639</v>
      </c>
      <c r="H2934" s="20">
        <v>15623</v>
      </c>
      <c r="I2934" s="20">
        <v>0</v>
      </c>
      <c r="J2934" s="20">
        <v>0</v>
      </c>
      <c r="K2934" s="20">
        <v>0</v>
      </c>
      <c r="L2934" s="20">
        <v>15623</v>
      </c>
      <c r="M2934" s="23">
        <v>26.896514448762655</v>
      </c>
      <c r="O2934" s="7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7"/>
      <c r="AE2934" s="7"/>
      <c r="AF2934" s="7"/>
      <c r="AG2934" s="7"/>
      <c r="AH2934" s="7"/>
      <c r="AI2934" s="7"/>
      <c r="AJ2934" s="7"/>
      <c r="AK2934" s="7"/>
      <c r="AL2934" s="7"/>
      <c r="AM2934" s="7"/>
    </row>
    <row r="2935" spans="1:39" ht="12.75">
      <c r="A2935" s="18" t="s">
        <v>408</v>
      </c>
      <c r="B2935" s="18" t="s">
        <v>2250</v>
      </c>
      <c r="C2935" s="20">
        <v>504.48128933167</v>
      </c>
      <c r="D2935" s="20">
        <v>19.906449940212195</v>
      </c>
      <c r="E2935" s="20">
        <v>15.995592266079484</v>
      </c>
      <c r="F2935" s="20">
        <v>3.91085767413271</v>
      </c>
      <c r="G2935" s="20">
        <v>484.57483939145783</v>
      </c>
      <c r="H2935" s="20">
        <v>51078</v>
      </c>
      <c r="I2935" s="20">
        <v>19514</v>
      </c>
      <c r="J2935" s="20">
        <v>16073</v>
      </c>
      <c r="K2935" s="20">
        <v>3441</v>
      </c>
      <c r="L2935" s="20">
        <v>31564</v>
      </c>
      <c r="M2935" s="23">
        <v>65.13751320567721</v>
      </c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7"/>
      <c r="AE2935" s="7"/>
      <c r="AF2935" s="7"/>
      <c r="AG2935" s="7"/>
      <c r="AH2935" s="7"/>
      <c r="AI2935" s="7"/>
      <c r="AJ2935" s="7"/>
      <c r="AK2935" s="7"/>
      <c r="AL2935" s="7"/>
      <c r="AM2935" s="7"/>
    </row>
    <row r="2936" spans="1:39" ht="12.75">
      <c r="A2936" s="18" t="s">
        <v>409</v>
      </c>
      <c r="B2936" s="18" t="s">
        <v>4411</v>
      </c>
      <c r="C2936" s="20">
        <v>532.5230728422819</v>
      </c>
      <c r="D2936" s="20">
        <v>0</v>
      </c>
      <c r="E2936" s="20">
        <v>0</v>
      </c>
      <c r="F2936" s="20">
        <v>0</v>
      </c>
      <c r="G2936" s="20">
        <v>532.5230728422819</v>
      </c>
      <c r="H2936" s="20">
        <v>22121</v>
      </c>
      <c r="I2936" s="20">
        <v>0</v>
      </c>
      <c r="J2936" s="20">
        <v>0</v>
      </c>
      <c r="K2936" s="20">
        <v>0</v>
      </c>
      <c r="L2936" s="20">
        <v>22121</v>
      </c>
      <c r="M2936" s="23">
        <v>41.5399841399015</v>
      </c>
      <c r="O2936" s="7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7"/>
      <c r="AE2936" s="7"/>
      <c r="AF2936" s="7"/>
      <c r="AG2936" s="7"/>
      <c r="AH2936" s="7"/>
      <c r="AI2936" s="7"/>
      <c r="AJ2936" s="7"/>
      <c r="AK2936" s="7"/>
      <c r="AL2936" s="7"/>
      <c r="AM2936" s="7"/>
    </row>
    <row r="2937" spans="1:39" ht="12.75">
      <c r="A2937" s="18" t="s">
        <v>410</v>
      </c>
      <c r="B2937" s="18" t="s">
        <v>4609</v>
      </c>
      <c r="C2937" s="20">
        <v>476.3378920329128</v>
      </c>
      <c r="D2937" s="20">
        <v>0.6529623825238138</v>
      </c>
      <c r="E2937" s="20">
        <v>0</v>
      </c>
      <c r="F2937" s="20">
        <v>0.6529623825238138</v>
      </c>
      <c r="G2937" s="20">
        <v>475.684929650389</v>
      </c>
      <c r="H2937" s="20">
        <v>29245</v>
      </c>
      <c r="I2937" s="20">
        <v>508</v>
      </c>
      <c r="J2937" s="20">
        <v>0</v>
      </c>
      <c r="K2937" s="20">
        <v>508</v>
      </c>
      <c r="L2937" s="20">
        <v>28737</v>
      </c>
      <c r="M2937" s="23">
        <v>60.41183608890162</v>
      </c>
      <c r="O2937" s="7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7"/>
      <c r="AE2937" s="7"/>
      <c r="AF2937" s="7"/>
      <c r="AG2937" s="7"/>
      <c r="AH2937" s="7"/>
      <c r="AI2937" s="7"/>
      <c r="AJ2937" s="7"/>
      <c r="AK2937" s="7"/>
      <c r="AL2937" s="7"/>
      <c r="AM2937" s="7"/>
    </row>
    <row r="2938" spans="1:39" ht="12.75">
      <c r="A2938" s="18" t="s">
        <v>411</v>
      </c>
      <c r="B2938" s="18" t="s">
        <v>4952</v>
      </c>
      <c r="C2938" s="20">
        <v>182.76120630441858</v>
      </c>
      <c r="D2938" s="20">
        <v>0</v>
      </c>
      <c r="E2938" s="20">
        <v>0</v>
      </c>
      <c r="F2938" s="20">
        <v>0</v>
      </c>
      <c r="G2938" s="20">
        <v>182.76120630441858</v>
      </c>
      <c r="H2938" s="20">
        <v>6926</v>
      </c>
      <c r="I2938" s="20">
        <v>0</v>
      </c>
      <c r="J2938" s="20">
        <v>0</v>
      </c>
      <c r="K2938" s="20">
        <v>0</v>
      </c>
      <c r="L2938" s="20">
        <v>6926</v>
      </c>
      <c r="M2938" s="23">
        <v>37.89644498441107</v>
      </c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7"/>
      <c r="AE2938" s="7"/>
      <c r="AF2938" s="7"/>
      <c r="AG2938" s="7"/>
      <c r="AH2938" s="7"/>
      <c r="AI2938" s="7"/>
      <c r="AJ2938" s="7"/>
      <c r="AK2938" s="7"/>
      <c r="AL2938" s="7"/>
      <c r="AM2938" s="7"/>
    </row>
    <row r="2939" spans="1:39" ht="12.75">
      <c r="A2939" s="18" t="s">
        <v>412</v>
      </c>
      <c r="B2939" s="18" t="s">
        <v>755</v>
      </c>
      <c r="C2939" s="20">
        <v>474.99406137391105</v>
      </c>
      <c r="D2939" s="20">
        <v>0</v>
      </c>
      <c r="E2939" s="20">
        <v>0</v>
      </c>
      <c r="F2939" s="20">
        <v>0</v>
      </c>
      <c r="G2939" s="20">
        <v>474.99406137391105</v>
      </c>
      <c r="H2939" s="20">
        <v>12472</v>
      </c>
      <c r="I2939" s="20">
        <v>0</v>
      </c>
      <c r="J2939" s="20">
        <v>0</v>
      </c>
      <c r="K2939" s="20">
        <v>0</v>
      </c>
      <c r="L2939" s="20">
        <v>12472</v>
      </c>
      <c r="M2939" s="23">
        <v>26.257170382141165</v>
      </c>
      <c r="O2939" s="7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7"/>
      <c r="AE2939" s="7"/>
      <c r="AF2939" s="7"/>
      <c r="AG2939" s="7"/>
      <c r="AH2939" s="7"/>
      <c r="AI2939" s="7"/>
      <c r="AJ2939" s="7"/>
      <c r="AK2939" s="7"/>
      <c r="AL2939" s="7"/>
      <c r="AM2939" s="7"/>
    </row>
    <row r="2940" spans="1:39" ht="12.75">
      <c r="A2940" s="18" t="s">
        <v>413</v>
      </c>
      <c r="B2940" s="18" t="s">
        <v>5192</v>
      </c>
      <c r="C2940" s="20">
        <v>425.75289701555175</v>
      </c>
      <c r="D2940" s="20">
        <v>157.89472905911327</v>
      </c>
      <c r="E2940" s="20">
        <v>157.89472905911327</v>
      </c>
      <c r="F2940" s="20">
        <v>0</v>
      </c>
      <c r="G2940" s="20">
        <v>267.8581679564385</v>
      </c>
      <c r="H2940" s="20">
        <v>259903</v>
      </c>
      <c r="I2940" s="20">
        <v>232537</v>
      </c>
      <c r="J2940" s="20">
        <v>232537</v>
      </c>
      <c r="K2940" s="20">
        <v>0</v>
      </c>
      <c r="L2940" s="20">
        <v>27366</v>
      </c>
      <c r="M2940" s="23">
        <v>102.16600900686555</v>
      </c>
      <c r="O2940" s="7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7"/>
      <c r="AE2940" s="7"/>
      <c r="AF2940" s="7"/>
      <c r="AG2940" s="7"/>
      <c r="AH2940" s="7"/>
      <c r="AI2940" s="7"/>
      <c r="AJ2940" s="7"/>
      <c r="AK2940" s="7"/>
      <c r="AL2940" s="7"/>
      <c r="AM2940" s="7"/>
    </row>
    <row r="2941" spans="1:39" ht="12.75">
      <c r="A2941" s="18" t="s">
        <v>414</v>
      </c>
      <c r="B2941" s="18" t="s">
        <v>1360</v>
      </c>
      <c r="C2941" s="20">
        <v>176.61614143358688</v>
      </c>
      <c r="D2941" s="20">
        <v>1.475462288894217</v>
      </c>
      <c r="E2941" s="20">
        <v>0</v>
      </c>
      <c r="F2941" s="20">
        <v>1.475462288894217</v>
      </c>
      <c r="G2941" s="20">
        <v>175.14067914469268</v>
      </c>
      <c r="H2941" s="20">
        <v>12652</v>
      </c>
      <c r="I2941" s="20">
        <v>2973</v>
      </c>
      <c r="J2941" s="20">
        <v>0</v>
      </c>
      <c r="K2941" s="20">
        <v>2973</v>
      </c>
      <c r="L2941" s="20">
        <v>9679</v>
      </c>
      <c r="M2941" s="23">
        <v>55.264145641479914</v>
      </c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7"/>
      <c r="AE2941" s="7"/>
      <c r="AF2941" s="7"/>
      <c r="AG2941" s="7"/>
      <c r="AH2941" s="7"/>
      <c r="AI2941" s="7"/>
      <c r="AJ2941" s="7"/>
      <c r="AK2941" s="7"/>
      <c r="AL2941" s="7"/>
      <c r="AM2941" s="7"/>
    </row>
    <row r="2942" spans="1:39" ht="12.75">
      <c r="A2942" s="18" t="s">
        <v>415</v>
      </c>
      <c r="B2942" s="18" t="s">
        <v>5101</v>
      </c>
      <c r="C2942" s="20">
        <v>330.6092858166026</v>
      </c>
      <c r="D2942" s="20">
        <v>0</v>
      </c>
      <c r="E2942" s="20">
        <v>0</v>
      </c>
      <c r="F2942" s="20">
        <v>0</v>
      </c>
      <c r="G2942" s="20">
        <v>330.6092858166026</v>
      </c>
      <c r="H2942" s="20">
        <v>5091</v>
      </c>
      <c r="I2942" s="20">
        <v>0</v>
      </c>
      <c r="J2942" s="20">
        <v>0</v>
      </c>
      <c r="K2942" s="20">
        <v>0</v>
      </c>
      <c r="L2942" s="20">
        <v>5091</v>
      </c>
      <c r="M2942" s="23">
        <v>15.39884152807525</v>
      </c>
      <c r="O2942" s="7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7"/>
      <c r="AE2942" s="7"/>
      <c r="AF2942" s="7"/>
      <c r="AG2942" s="7"/>
      <c r="AH2942" s="7"/>
      <c r="AI2942" s="7"/>
      <c r="AJ2942" s="7"/>
      <c r="AK2942" s="7"/>
      <c r="AL2942" s="7"/>
      <c r="AM2942" s="7"/>
    </row>
    <row r="2943" spans="1:39" ht="12.75">
      <c r="A2943" s="18" t="s">
        <v>416</v>
      </c>
      <c r="B2943" s="18" t="s">
        <v>4953</v>
      </c>
      <c r="C2943" s="20">
        <v>381.0018640977022</v>
      </c>
      <c r="D2943" s="20">
        <v>5.671440038641031</v>
      </c>
      <c r="E2943" s="20">
        <v>0</v>
      </c>
      <c r="F2943" s="20">
        <v>5.671440038641031</v>
      </c>
      <c r="G2943" s="20">
        <v>375.33042405906116</v>
      </c>
      <c r="H2943" s="20">
        <v>34262</v>
      </c>
      <c r="I2943" s="20">
        <v>9530</v>
      </c>
      <c r="J2943" s="20">
        <v>0</v>
      </c>
      <c r="K2943" s="20">
        <v>9530</v>
      </c>
      <c r="L2943" s="20">
        <v>24732</v>
      </c>
      <c r="M2943" s="23">
        <v>65.89393881938072</v>
      </c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7"/>
      <c r="AE2943" s="7"/>
      <c r="AF2943" s="7"/>
      <c r="AG2943" s="7"/>
      <c r="AH2943" s="7"/>
      <c r="AI2943" s="7"/>
      <c r="AJ2943" s="7"/>
      <c r="AK2943" s="7"/>
      <c r="AL2943" s="7"/>
      <c r="AM2943" s="7"/>
    </row>
    <row r="2944" spans="1:39" ht="12.75">
      <c r="A2944" s="18" t="s">
        <v>417</v>
      </c>
      <c r="B2944" s="18" t="s">
        <v>4873</v>
      </c>
      <c r="C2944" s="20">
        <v>298.4467286205021</v>
      </c>
      <c r="D2944" s="20">
        <v>0.2385817258965565</v>
      </c>
      <c r="E2944" s="20">
        <v>0</v>
      </c>
      <c r="F2944" s="20">
        <v>0.2385817258965565</v>
      </c>
      <c r="G2944" s="20">
        <v>298.20814689460553</v>
      </c>
      <c r="H2944" s="20">
        <v>9017</v>
      </c>
      <c r="I2944" s="20">
        <v>354</v>
      </c>
      <c r="J2944" s="20">
        <v>0</v>
      </c>
      <c r="K2944" s="20">
        <v>354</v>
      </c>
      <c r="L2944" s="20">
        <v>8663</v>
      </c>
      <c r="M2944" s="23">
        <v>29.05017884391243</v>
      </c>
      <c r="O2944" s="7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7"/>
      <c r="AE2944" s="7"/>
      <c r="AF2944" s="7"/>
      <c r="AG2944" s="7"/>
      <c r="AH2944" s="7"/>
      <c r="AI2944" s="7"/>
      <c r="AJ2944" s="7"/>
      <c r="AK2944" s="7"/>
      <c r="AL2944" s="7"/>
      <c r="AM2944" s="7"/>
    </row>
    <row r="2945" spans="1:39" ht="12.75">
      <c r="A2945" s="18" t="s">
        <v>418</v>
      </c>
      <c r="B2945" s="18" t="s">
        <v>4954</v>
      </c>
      <c r="C2945" s="20">
        <v>331.7135455578451</v>
      </c>
      <c r="D2945" s="20">
        <v>0</v>
      </c>
      <c r="E2945" s="20">
        <v>0</v>
      </c>
      <c r="F2945" s="20">
        <v>0</v>
      </c>
      <c r="G2945" s="20">
        <v>331.7135455578451</v>
      </c>
      <c r="H2945" s="20">
        <v>16395</v>
      </c>
      <c r="I2945" s="20">
        <v>0</v>
      </c>
      <c r="J2945" s="20">
        <v>0</v>
      </c>
      <c r="K2945" s="20">
        <v>0</v>
      </c>
      <c r="L2945" s="20">
        <v>16395</v>
      </c>
      <c r="M2945" s="23">
        <v>49.42517488222679</v>
      </c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7"/>
      <c r="AE2945" s="7"/>
      <c r="AF2945" s="7"/>
      <c r="AG2945" s="7"/>
      <c r="AH2945" s="7"/>
      <c r="AI2945" s="7"/>
      <c r="AJ2945" s="7"/>
      <c r="AK2945" s="7"/>
      <c r="AL2945" s="7"/>
      <c r="AM2945" s="7"/>
    </row>
    <row r="2946" spans="1:39" ht="12.75">
      <c r="A2946" s="18" t="s">
        <v>419</v>
      </c>
      <c r="B2946" s="18" t="s">
        <v>4955</v>
      </c>
      <c r="C2946" s="20">
        <v>503.67341147254064</v>
      </c>
      <c r="D2946" s="20">
        <v>6.543274827383703</v>
      </c>
      <c r="E2946" s="20">
        <v>6.543274827383703</v>
      </c>
      <c r="F2946" s="20">
        <v>0</v>
      </c>
      <c r="G2946" s="20">
        <v>497.13013664515694</v>
      </c>
      <c r="H2946" s="20">
        <v>24533</v>
      </c>
      <c r="I2946" s="20">
        <v>6434</v>
      </c>
      <c r="J2946" s="20">
        <v>6434</v>
      </c>
      <c r="K2946" s="20">
        <v>0</v>
      </c>
      <c r="L2946" s="20">
        <v>18099</v>
      </c>
      <c r="M2946" s="23">
        <v>36.40696603537186</v>
      </c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7"/>
      <c r="AE2946" s="7"/>
      <c r="AF2946" s="7"/>
      <c r="AG2946" s="7"/>
      <c r="AH2946" s="7"/>
      <c r="AI2946" s="7"/>
      <c r="AJ2946" s="7"/>
      <c r="AK2946" s="7"/>
      <c r="AL2946" s="7"/>
      <c r="AM2946" s="7"/>
    </row>
    <row r="2947" spans="1:39" ht="12.75">
      <c r="A2947" s="18" t="s">
        <v>420</v>
      </c>
      <c r="B2947" s="18" t="s">
        <v>4427</v>
      </c>
      <c r="C2947" s="20">
        <v>257.7650039980803</v>
      </c>
      <c r="D2947" s="20">
        <v>1.8401520776310978</v>
      </c>
      <c r="E2947" s="20">
        <v>0</v>
      </c>
      <c r="F2947" s="20">
        <v>1.8401520776310978</v>
      </c>
      <c r="G2947" s="20">
        <v>255.9248519204492</v>
      </c>
      <c r="H2947" s="20">
        <v>9989</v>
      </c>
      <c r="I2947" s="20">
        <v>2018</v>
      </c>
      <c r="J2947" s="20">
        <v>0</v>
      </c>
      <c r="K2947" s="20">
        <v>2018</v>
      </c>
      <c r="L2947" s="20">
        <v>7971</v>
      </c>
      <c r="M2947" s="23">
        <v>31.145861529999742</v>
      </c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  <c r="AE2947" s="7"/>
      <c r="AF2947" s="7"/>
      <c r="AG2947" s="7"/>
      <c r="AH2947" s="7"/>
      <c r="AI2947" s="7"/>
      <c r="AJ2947" s="7"/>
      <c r="AK2947" s="7"/>
      <c r="AL2947" s="7"/>
      <c r="AM2947" s="7"/>
    </row>
    <row r="2948" spans="1:39" ht="12.75">
      <c r="A2948" s="18" t="s">
        <v>421</v>
      </c>
      <c r="B2948" s="18" t="s">
        <v>4956</v>
      </c>
      <c r="C2948" s="20">
        <v>395.04395494505195</v>
      </c>
      <c r="D2948" s="20">
        <v>320.246638118327</v>
      </c>
      <c r="E2948" s="20">
        <v>320.246638118327</v>
      </c>
      <c r="F2948" s="20">
        <v>0</v>
      </c>
      <c r="G2948" s="20">
        <v>74.79731682672501</v>
      </c>
      <c r="H2948" s="20">
        <v>969749</v>
      </c>
      <c r="I2948" s="20">
        <v>955928</v>
      </c>
      <c r="J2948" s="20">
        <v>955928</v>
      </c>
      <c r="K2948" s="20">
        <v>0</v>
      </c>
      <c r="L2948" s="20">
        <v>13821</v>
      </c>
      <c r="M2948" s="23">
        <v>184.7793555485104</v>
      </c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7"/>
      <c r="AE2948" s="7"/>
      <c r="AF2948" s="7"/>
      <c r="AG2948" s="7"/>
      <c r="AH2948" s="7"/>
      <c r="AI2948" s="7"/>
      <c r="AJ2948" s="7"/>
      <c r="AK2948" s="7"/>
      <c r="AL2948" s="7"/>
      <c r="AM2948" s="7"/>
    </row>
    <row r="2949" spans="1:39" ht="12.75">
      <c r="A2949" s="18" t="s">
        <v>422</v>
      </c>
      <c r="B2949" s="18" t="s">
        <v>4957</v>
      </c>
      <c r="C2949" s="20">
        <v>649.6989173329812</v>
      </c>
      <c r="D2949" s="20">
        <v>15.197495514466642</v>
      </c>
      <c r="E2949" s="20">
        <v>0</v>
      </c>
      <c r="F2949" s="20">
        <v>15.197495514466642</v>
      </c>
      <c r="G2949" s="20">
        <v>634.5014218185146</v>
      </c>
      <c r="H2949" s="20">
        <v>55139</v>
      </c>
      <c r="I2949" s="20">
        <v>15135</v>
      </c>
      <c r="J2949" s="20">
        <v>0</v>
      </c>
      <c r="K2949" s="20">
        <v>15135</v>
      </c>
      <c r="L2949" s="20">
        <v>40004</v>
      </c>
      <c r="M2949" s="23">
        <v>63.04792806507261</v>
      </c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7"/>
      <c r="AE2949" s="7"/>
      <c r="AF2949" s="7"/>
      <c r="AG2949" s="7"/>
      <c r="AH2949" s="7"/>
      <c r="AI2949" s="7"/>
      <c r="AJ2949" s="7"/>
      <c r="AK2949" s="7"/>
      <c r="AL2949" s="7"/>
      <c r="AM2949" s="7"/>
    </row>
    <row r="2950" spans="1:39" ht="12.75">
      <c r="A2950" s="18" t="s">
        <v>423</v>
      </c>
      <c r="B2950" s="18" t="s">
        <v>2697</v>
      </c>
      <c r="C2950" s="20">
        <v>381.2144438228211</v>
      </c>
      <c r="D2950" s="20">
        <v>0</v>
      </c>
      <c r="E2950" s="20">
        <v>0</v>
      </c>
      <c r="F2950" s="20">
        <v>0</v>
      </c>
      <c r="G2950" s="20">
        <v>381.2144438228211</v>
      </c>
      <c r="H2950" s="20">
        <v>13874</v>
      </c>
      <c r="I2950" s="20">
        <v>0</v>
      </c>
      <c r="J2950" s="20">
        <v>0</v>
      </c>
      <c r="K2950" s="20">
        <v>0</v>
      </c>
      <c r="L2950" s="20">
        <v>13874</v>
      </c>
      <c r="M2950" s="23">
        <v>36.394213873093136</v>
      </c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7"/>
      <c r="AE2950" s="7"/>
      <c r="AF2950" s="7"/>
      <c r="AG2950" s="7"/>
      <c r="AH2950" s="7"/>
      <c r="AI2950" s="7"/>
      <c r="AJ2950" s="7"/>
      <c r="AK2950" s="7"/>
      <c r="AL2950" s="7"/>
      <c r="AM2950" s="7"/>
    </row>
    <row r="2951" spans="1:39" ht="12.75">
      <c r="A2951" s="18" t="s">
        <v>424</v>
      </c>
      <c r="B2951" s="18" t="s">
        <v>4958</v>
      </c>
      <c r="C2951" s="20">
        <v>287.36955157793864</v>
      </c>
      <c r="D2951" s="20">
        <v>4.13005208894387</v>
      </c>
      <c r="E2951" s="20">
        <v>0</v>
      </c>
      <c r="F2951" s="20">
        <v>4.13005208894387</v>
      </c>
      <c r="G2951" s="20">
        <v>283.23949948899474</v>
      </c>
      <c r="H2951" s="20">
        <v>20047</v>
      </c>
      <c r="I2951" s="20">
        <v>6031</v>
      </c>
      <c r="J2951" s="20">
        <v>0</v>
      </c>
      <c r="K2951" s="20">
        <v>6031</v>
      </c>
      <c r="L2951" s="20">
        <v>14016</v>
      </c>
      <c r="M2951" s="23">
        <v>49.48462352633338</v>
      </c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7"/>
      <c r="AE2951" s="7"/>
      <c r="AF2951" s="7"/>
      <c r="AG2951" s="7"/>
      <c r="AH2951" s="7"/>
      <c r="AI2951" s="7"/>
      <c r="AJ2951" s="7"/>
      <c r="AK2951" s="7"/>
      <c r="AL2951" s="7"/>
      <c r="AM2951" s="7"/>
    </row>
    <row r="2952" spans="1:39" ht="12.75">
      <c r="A2952" s="18" t="s">
        <v>425</v>
      </c>
      <c r="B2952" s="18" t="s">
        <v>1377</v>
      </c>
      <c r="C2952" s="20">
        <v>692.082390956269</v>
      </c>
      <c r="D2952" s="20">
        <v>5.251057435290366</v>
      </c>
      <c r="E2952" s="20">
        <v>0</v>
      </c>
      <c r="F2952" s="20">
        <v>5.251057435290366</v>
      </c>
      <c r="G2952" s="20">
        <v>686.8313335209787</v>
      </c>
      <c r="H2952" s="20">
        <v>47286</v>
      </c>
      <c r="I2952" s="20">
        <v>4398</v>
      </c>
      <c r="J2952" s="20">
        <v>0</v>
      </c>
      <c r="K2952" s="20">
        <v>4398</v>
      </c>
      <c r="L2952" s="20">
        <v>42888</v>
      </c>
      <c r="M2952" s="23">
        <v>62.44327814827339</v>
      </c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7"/>
      <c r="AE2952" s="7"/>
      <c r="AF2952" s="7"/>
      <c r="AG2952" s="7"/>
      <c r="AH2952" s="7"/>
      <c r="AI2952" s="7"/>
      <c r="AJ2952" s="7"/>
      <c r="AK2952" s="7"/>
      <c r="AL2952" s="7"/>
      <c r="AM2952" s="7"/>
    </row>
    <row r="2953" spans="1:39" ht="12.75">
      <c r="A2953" s="18" t="s">
        <v>426</v>
      </c>
      <c r="B2953" s="18" t="s">
        <v>4415</v>
      </c>
      <c r="C2953" s="20">
        <v>414.6253360530318</v>
      </c>
      <c r="D2953" s="20">
        <v>23.80198595131338</v>
      </c>
      <c r="E2953" s="20">
        <v>23.80198595131338</v>
      </c>
      <c r="F2953" s="20">
        <v>0</v>
      </c>
      <c r="G2953" s="20">
        <v>390.8233501017184</v>
      </c>
      <c r="H2953" s="20">
        <v>59209</v>
      </c>
      <c r="I2953" s="20">
        <v>29974</v>
      </c>
      <c r="J2953" s="20">
        <v>29974</v>
      </c>
      <c r="K2953" s="20">
        <v>0</v>
      </c>
      <c r="L2953" s="20">
        <v>29235</v>
      </c>
      <c r="M2953" s="23">
        <v>74.80361649934963</v>
      </c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7"/>
      <c r="AE2953" s="7"/>
      <c r="AF2953" s="7"/>
      <c r="AG2953" s="7"/>
      <c r="AH2953" s="7"/>
      <c r="AI2953" s="7"/>
      <c r="AJ2953" s="7"/>
      <c r="AK2953" s="7"/>
      <c r="AL2953" s="7"/>
      <c r="AM2953" s="7"/>
    </row>
    <row r="2954" spans="1:39" ht="12.75">
      <c r="A2954" s="18" t="s">
        <v>427</v>
      </c>
      <c r="B2954" s="18" t="s">
        <v>671</v>
      </c>
      <c r="C2954" s="20">
        <v>357.3279437434773</v>
      </c>
      <c r="D2954" s="20">
        <v>1.9210565433960631</v>
      </c>
      <c r="E2954" s="20">
        <v>0</v>
      </c>
      <c r="F2954" s="20">
        <v>1.9210565433960631</v>
      </c>
      <c r="G2954" s="20">
        <v>355.40688720008126</v>
      </c>
      <c r="H2954" s="20">
        <v>16657</v>
      </c>
      <c r="I2954" s="20">
        <v>2807</v>
      </c>
      <c r="J2954" s="20">
        <v>0</v>
      </c>
      <c r="K2954" s="20">
        <v>2807</v>
      </c>
      <c r="L2954" s="20">
        <v>13850</v>
      </c>
      <c r="M2954" s="23">
        <v>38.96941927352958</v>
      </c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7"/>
      <c r="AE2954" s="7"/>
      <c r="AF2954" s="7"/>
      <c r="AG2954" s="7"/>
      <c r="AH2954" s="7"/>
      <c r="AI2954" s="7"/>
      <c r="AJ2954" s="7"/>
      <c r="AK2954" s="7"/>
      <c r="AL2954" s="7"/>
      <c r="AM2954" s="7"/>
    </row>
    <row r="2955" spans="1:39" ht="12.75">
      <c r="A2955" s="18" t="s">
        <v>428</v>
      </c>
      <c r="B2955" s="18" t="s">
        <v>3851</v>
      </c>
      <c r="C2955" s="20">
        <v>216.61129199963088</v>
      </c>
      <c r="D2955" s="20">
        <v>7.859842864440174</v>
      </c>
      <c r="E2955" s="20">
        <v>7.859842864440174</v>
      </c>
      <c r="F2955" s="20">
        <v>0</v>
      </c>
      <c r="G2955" s="20">
        <v>208.7514491351907</v>
      </c>
      <c r="H2955" s="20">
        <v>34780</v>
      </c>
      <c r="I2955" s="20">
        <v>9743</v>
      </c>
      <c r="J2955" s="20">
        <v>9743</v>
      </c>
      <c r="K2955" s="20">
        <v>0</v>
      </c>
      <c r="L2955" s="20">
        <v>25037</v>
      </c>
      <c r="M2955" s="23">
        <v>119.93689195319381</v>
      </c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7"/>
      <c r="AE2955" s="7"/>
      <c r="AF2955" s="7"/>
      <c r="AG2955" s="7"/>
      <c r="AH2955" s="7"/>
      <c r="AI2955" s="7"/>
      <c r="AJ2955" s="7"/>
      <c r="AK2955" s="7"/>
      <c r="AL2955" s="7"/>
      <c r="AM2955" s="7"/>
    </row>
    <row r="2956" spans="1:39" ht="12.75">
      <c r="A2956" s="18" t="s">
        <v>429</v>
      </c>
      <c r="B2956" s="18" t="s">
        <v>4959</v>
      </c>
      <c r="C2956" s="20">
        <v>284.427718144412</v>
      </c>
      <c r="D2956" s="20">
        <v>1.12767795125315</v>
      </c>
      <c r="E2956" s="20">
        <v>0.7257108416895335</v>
      </c>
      <c r="F2956" s="20">
        <v>0.4019671095636166</v>
      </c>
      <c r="G2956" s="20">
        <v>283.30004019315885</v>
      </c>
      <c r="H2956" s="20">
        <v>16863</v>
      </c>
      <c r="I2956" s="20">
        <v>1140</v>
      </c>
      <c r="J2956" s="20">
        <v>425</v>
      </c>
      <c r="K2956" s="20">
        <v>715</v>
      </c>
      <c r="L2956" s="20">
        <v>15723</v>
      </c>
      <c r="M2956" s="23">
        <v>55.499462651963576</v>
      </c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7"/>
      <c r="AE2956" s="7"/>
      <c r="AF2956" s="7"/>
      <c r="AG2956" s="7"/>
      <c r="AH2956" s="7"/>
      <c r="AI2956" s="7"/>
      <c r="AJ2956" s="7"/>
      <c r="AK2956" s="7"/>
      <c r="AL2956" s="7"/>
      <c r="AM2956" s="7"/>
    </row>
    <row r="2957" spans="1:39" ht="12.75">
      <c r="A2957" s="18" t="s">
        <v>430</v>
      </c>
      <c r="B2957" s="18" t="s">
        <v>2260</v>
      </c>
      <c r="C2957" s="20">
        <v>442.6376731520124</v>
      </c>
      <c r="D2957" s="20">
        <v>0.10073772400157066</v>
      </c>
      <c r="E2957" s="20">
        <v>0</v>
      </c>
      <c r="F2957" s="20">
        <v>0.10073772400157066</v>
      </c>
      <c r="G2957" s="20">
        <v>442.5369354280108</v>
      </c>
      <c r="H2957" s="20">
        <v>17917</v>
      </c>
      <c r="I2957" s="20">
        <v>97</v>
      </c>
      <c r="J2957" s="20">
        <v>0</v>
      </c>
      <c r="K2957" s="20">
        <v>97</v>
      </c>
      <c r="L2957" s="20">
        <v>17820</v>
      </c>
      <c r="M2957" s="23">
        <v>40.2678252895771</v>
      </c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7"/>
      <c r="AE2957" s="7"/>
      <c r="AF2957" s="7"/>
      <c r="AG2957" s="7"/>
      <c r="AH2957" s="7"/>
      <c r="AI2957" s="7"/>
      <c r="AJ2957" s="7"/>
      <c r="AK2957" s="7"/>
      <c r="AL2957" s="7"/>
      <c r="AM2957" s="7"/>
    </row>
    <row r="2958" spans="1:39" ht="12.75">
      <c r="A2958" s="18" t="s">
        <v>431</v>
      </c>
      <c r="B2958" s="18" t="s">
        <v>1379</v>
      </c>
      <c r="C2958" s="20">
        <v>156.57921893997397</v>
      </c>
      <c r="D2958" s="20">
        <v>0</v>
      </c>
      <c r="E2958" s="20">
        <v>0</v>
      </c>
      <c r="F2958" s="20">
        <v>0</v>
      </c>
      <c r="G2958" s="20">
        <v>156.57921893997397</v>
      </c>
      <c r="H2958" s="20">
        <v>15244</v>
      </c>
      <c r="I2958" s="20">
        <v>0</v>
      </c>
      <c r="J2958" s="20">
        <v>0</v>
      </c>
      <c r="K2958" s="20">
        <v>0</v>
      </c>
      <c r="L2958" s="20">
        <v>15244</v>
      </c>
      <c r="M2958" s="23">
        <v>97.35646979976265</v>
      </c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7"/>
      <c r="AE2958" s="7"/>
      <c r="AF2958" s="7"/>
      <c r="AG2958" s="7"/>
      <c r="AH2958" s="7"/>
      <c r="AI2958" s="7"/>
      <c r="AJ2958" s="7"/>
      <c r="AK2958" s="7"/>
      <c r="AL2958" s="7"/>
      <c r="AM2958" s="7"/>
    </row>
    <row r="2959" spans="1:39" ht="12.75">
      <c r="A2959" s="18" t="s">
        <v>432</v>
      </c>
      <c r="B2959" s="18" t="s">
        <v>4960</v>
      </c>
      <c r="C2959" s="20">
        <v>295.43991470247215</v>
      </c>
      <c r="D2959" s="20">
        <v>2.9908540293352144</v>
      </c>
      <c r="E2959" s="20">
        <v>0</v>
      </c>
      <c r="F2959" s="20">
        <v>2.9908540293352144</v>
      </c>
      <c r="G2959" s="20">
        <v>292.44906067313696</v>
      </c>
      <c r="H2959" s="20">
        <v>11560</v>
      </c>
      <c r="I2959" s="20">
        <v>4119</v>
      </c>
      <c r="J2959" s="20">
        <v>0</v>
      </c>
      <c r="K2959" s="20">
        <v>4119</v>
      </c>
      <c r="L2959" s="20">
        <v>7441</v>
      </c>
      <c r="M2959" s="23">
        <v>25.44374730721608</v>
      </c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7"/>
      <c r="AE2959" s="7"/>
      <c r="AF2959" s="7"/>
      <c r="AG2959" s="7"/>
      <c r="AH2959" s="7"/>
      <c r="AI2959" s="7"/>
      <c r="AJ2959" s="7"/>
      <c r="AK2959" s="7"/>
      <c r="AL2959" s="7"/>
      <c r="AM2959" s="7"/>
    </row>
    <row r="2960" spans="1:39" ht="12.75">
      <c r="A2960" s="18" t="s">
        <v>433</v>
      </c>
      <c r="B2960" s="18" t="s">
        <v>656</v>
      </c>
      <c r="C2960" s="20">
        <v>819.2942710655975</v>
      </c>
      <c r="D2960" s="20">
        <v>7.490802098692931</v>
      </c>
      <c r="E2960" s="20">
        <v>0</v>
      </c>
      <c r="F2960" s="20">
        <v>7.490802098692931</v>
      </c>
      <c r="G2960" s="20">
        <v>811.8034689669046</v>
      </c>
      <c r="H2960" s="20">
        <v>37355</v>
      </c>
      <c r="I2960" s="20">
        <v>8878</v>
      </c>
      <c r="J2960" s="20">
        <v>0</v>
      </c>
      <c r="K2960" s="20">
        <v>8878</v>
      </c>
      <c r="L2960" s="20">
        <v>28477</v>
      </c>
      <c r="M2960" s="23">
        <v>35.07868725448985</v>
      </c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7"/>
      <c r="AE2960" s="7"/>
      <c r="AF2960" s="7"/>
      <c r="AG2960" s="7"/>
      <c r="AH2960" s="7"/>
      <c r="AI2960" s="7"/>
      <c r="AJ2960" s="7"/>
      <c r="AK2960" s="7"/>
      <c r="AL2960" s="7"/>
      <c r="AM2960" s="7"/>
    </row>
    <row r="2961" spans="1:39" ht="12.75">
      <c r="A2961" s="18" t="s">
        <v>434</v>
      </c>
      <c r="B2961" s="18" t="s">
        <v>4961</v>
      </c>
      <c r="C2961" s="20">
        <v>472.6780346510589</v>
      </c>
      <c r="D2961" s="20">
        <v>41.96814663205654</v>
      </c>
      <c r="E2961" s="20">
        <v>41.96814663205654</v>
      </c>
      <c r="F2961" s="20">
        <v>0</v>
      </c>
      <c r="G2961" s="20">
        <v>430.7098880190024</v>
      </c>
      <c r="H2961" s="20">
        <v>86320</v>
      </c>
      <c r="I2961" s="20">
        <v>48883</v>
      </c>
      <c r="J2961" s="20">
        <v>48883</v>
      </c>
      <c r="K2961" s="20">
        <v>0</v>
      </c>
      <c r="L2961" s="20">
        <v>37437</v>
      </c>
      <c r="M2961" s="23">
        <v>86.9192954268752</v>
      </c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7"/>
      <c r="AE2961" s="7"/>
      <c r="AF2961" s="7"/>
      <c r="AG2961" s="7"/>
      <c r="AH2961" s="7"/>
      <c r="AI2961" s="7"/>
      <c r="AJ2961" s="7"/>
      <c r="AK2961" s="7"/>
      <c r="AL2961" s="7"/>
      <c r="AM2961" s="7"/>
    </row>
    <row r="2962" spans="1:39" ht="12.75">
      <c r="A2962" s="18" t="s">
        <v>435</v>
      </c>
      <c r="B2962" s="18" t="s">
        <v>4962</v>
      </c>
      <c r="C2962" s="20">
        <v>238.05965769019454</v>
      </c>
      <c r="D2962" s="20">
        <v>118.06042294322803</v>
      </c>
      <c r="E2962" s="20">
        <v>118.06042294322803</v>
      </c>
      <c r="F2962" s="20">
        <v>0</v>
      </c>
      <c r="G2962" s="20">
        <v>119.9992347469665</v>
      </c>
      <c r="H2962" s="20">
        <v>262300</v>
      </c>
      <c r="I2962" s="20">
        <v>247292</v>
      </c>
      <c r="J2962" s="20">
        <v>247292</v>
      </c>
      <c r="K2962" s="20">
        <v>0</v>
      </c>
      <c r="L2962" s="20">
        <v>15008</v>
      </c>
      <c r="M2962" s="23">
        <v>125.06746423547</v>
      </c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7"/>
      <c r="AE2962" s="7"/>
      <c r="AF2962" s="7"/>
      <c r="AG2962" s="7"/>
      <c r="AH2962" s="7"/>
      <c r="AI2962" s="7"/>
      <c r="AJ2962" s="7"/>
      <c r="AK2962" s="7"/>
      <c r="AL2962" s="7"/>
      <c r="AM2962" s="7"/>
    </row>
    <row r="2963" spans="1:39" ht="12.75">
      <c r="A2963" s="18" t="s">
        <v>436</v>
      </c>
      <c r="B2963" s="18" t="s">
        <v>1381</v>
      </c>
      <c r="C2963" s="20">
        <v>382.3508314501236</v>
      </c>
      <c r="D2963" s="20">
        <v>27.118034681947016</v>
      </c>
      <c r="E2963" s="20">
        <v>0</v>
      </c>
      <c r="F2963" s="20">
        <v>27.118034681947016</v>
      </c>
      <c r="G2963" s="20">
        <v>355.23279676817657</v>
      </c>
      <c r="H2963" s="20">
        <v>57930</v>
      </c>
      <c r="I2963" s="20">
        <v>20391</v>
      </c>
      <c r="J2963" s="20">
        <v>0</v>
      </c>
      <c r="K2963" s="20">
        <v>20391</v>
      </c>
      <c r="L2963" s="20">
        <v>37539</v>
      </c>
      <c r="M2963" s="23">
        <v>105.67436436477962</v>
      </c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7"/>
      <c r="AE2963" s="7"/>
      <c r="AF2963" s="7"/>
      <c r="AG2963" s="7"/>
      <c r="AH2963" s="7"/>
      <c r="AI2963" s="7"/>
      <c r="AJ2963" s="7"/>
      <c r="AK2963" s="7"/>
      <c r="AL2963" s="7"/>
      <c r="AM2963" s="7"/>
    </row>
    <row r="2964" spans="1:39" ht="12.75">
      <c r="A2964" s="18" t="s">
        <v>437</v>
      </c>
      <c r="B2964" s="18" t="s">
        <v>5071</v>
      </c>
      <c r="C2964" s="20">
        <v>415.85580385738496</v>
      </c>
      <c r="D2964" s="20">
        <v>0</v>
      </c>
      <c r="E2964" s="20">
        <v>0</v>
      </c>
      <c r="F2964" s="20">
        <v>0</v>
      </c>
      <c r="G2964" s="20">
        <v>415.85580385738496</v>
      </c>
      <c r="H2964" s="20">
        <v>2536</v>
      </c>
      <c r="I2964" s="20">
        <v>0</v>
      </c>
      <c r="J2964" s="20">
        <v>0</v>
      </c>
      <c r="K2964" s="20">
        <v>0</v>
      </c>
      <c r="L2964" s="20">
        <v>2536</v>
      </c>
      <c r="M2964" s="23">
        <v>6.098267660272224</v>
      </c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7"/>
      <c r="AE2964" s="7"/>
      <c r="AF2964" s="7"/>
      <c r="AG2964" s="7"/>
      <c r="AH2964" s="7"/>
      <c r="AI2964" s="7"/>
      <c r="AJ2964" s="7"/>
      <c r="AK2964" s="7"/>
      <c r="AL2964" s="7"/>
      <c r="AM2964" s="7"/>
    </row>
    <row r="2965" spans="1:39" ht="12.75">
      <c r="A2965" s="18" t="s">
        <v>438</v>
      </c>
      <c r="B2965" s="18" t="s">
        <v>4963</v>
      </c>
      <c r="C2965" s="20">
        <v>315.8659506029553</v>
      </c>
      <c r="D2965" s="20">
        <v>11.399586794250023</v>
      </c>
      <c r="E2965" s="20">
        <v>1.7849573338615201</v>
      </c>
      <c r="F2965" s="20">
        <v>9.614629460388503</v>
      </c>
      <c r="G2965" s="20">
        <v>304.4663638087053</v>
      </c>
      <c r="H2965" s="20">
        <v>29728</v>
      </c>
      <c r="I2965" s="20">
        <v>10081</v>
      </c>
      <c r="J2965" s="20">
        <v>1328</v>
      </c>
      <c r="K2965" s="20">
        <v>8753</v>
      </c>
      <c r="L2965" s="20">
        <v>19647</v>
      </c>
      <c r="M2965" s="23">
        <v>64.52929563130367</v>
      </c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7"/>
      <c r="AE2965" s="7"/>
      <c r="AF2965" s="7"/>
      <c r="AG2965" s="7"/>
      <c r="AH2965" s="7"/>
      <c r="AI2965" s="7"/>
      <c r="AJ2965" s="7"/>
      <c r="AK2965" s="7"/>
      <c r="AL2965" s="7"/>
      <c r="AM2965" s="7"/>
    </row>
    <row r="2966" spans="1:39" ht="12.75">
      <c r="A2966" s="18" t="s">
        <v>439</v>
      </c>
      <c r="B2966" s="18" t="s">
        <v>4964</v>
      </c>
      <c r="C2966" s="20">
        <v>142.9216619504377</v>
      </c>
      <c r="D2966" s="20">
        <v>32.456722856007715</v>
      </c>
      <c r="E2966" s="20">
        <v>32.456722856007715</v>
      </c>
      <c r="F2966" s="20">
        <v>0</v>
      </c>
      <c r="G2966" s="20">
        <v>110.46493909442998</v>
      </c>
      <c r="H2966" s="20">
        <v>48102</v>
      </c>
      <c r="I2966" s="20">
        <v>34279</v>
      </c>
      <c r="J2966" s="20">
        <v>34279</v>
      </c>
      <c r="K2966" s="20">
        <v>0</v>
      </c>
      <c r="L2966" s="20">
        <v>13823</v>
      </c>
      <c r="M2966" s="23">
        <v>125.1347270302981</v>
      </c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7"/>
      <c r="AE2966" s="7"/>
      <c r="AF2966" s="7"/>
      <c r="AG2966" s="7"/>
      <c r="AH2966" s="7"/>
      <c r="AI2966" s="7"/>
      <c r="AJ2966" s="7"/>
      <c r="AK2966" s="7"/>
      <c r="AL2966" s="7"/>
      <c r="AM2966" s="7"/>
    </row>
    <row r="2967" spans="1:39" ht="12.75">
      <c r="A2967" s="18" t="s">
        <v>440</v>
      </c>
      <c r="B2967" s="18" t="s">
        <v>4965</v>
      </c>
      <c r="C2967" s="20">
        <v>316.2635400945099</v>
      </c>
      <c r="D2967" s="20">
        <v>0</v>
      </c>
      <c r="E2967" s="20">
        <v>0</v>
      </c>
      <c r="F2967" s="20">
        <v>0</v>
      </c>
      <c r="G2967" s="20">
        <v>316.2635400945099</v>
      </c>
      <c r="H2967" s="20">
        <v>6630</v>
      </c>
      <c r="I2967" s="20">
        <v>0</v>
      </c>
      <c r="J2967" s="20">
        <v>0</v>
      </c>
      <c r="K2967" s="20">
        <v>0</v>
      </c>
      <c r="L2967" s="20">
        <v>6630</v>
      </c>
      <c r="M2967" s="23">
        <v>20.96352933385473</v>
      </c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7"/>
      <c r="AE2967" s="7"/>
      <c r="AF2967" s="7"/>
      <c r="AG2967" s="7"/>
      <c r="AH2967" s="7"/>
      <c r="AI2967" s="7"/>
      <c r="AJ2967" s="7"/>
      <c r="AK2967" s="7"/>
      <c r="AL2967" s="7"/>
      <c r="AM2967" s="7"/>
    </row>
    <row r="2968" spans="1:39" ht="12.75">
      <c r="A2968" s="18" t="s">
        <v>441</v>
      </c>
      <c r="B2968" s="18" t="s">
        <v>2341</v>
      </c>
      <c r="C2968" s="20">
        <v>179.99802663559322</v>
      </c>
      <c r="D2968" s="20">
        <v>0</v>
      </c>
      <c r="E2968" s="20">
        <v>0</v>
      </c>
      <c r="F2968" s="20">
        <v>0</v>
      </c>
      <c r="G2968" s="20">
        <v>179.99802663559322</v>
      </c>
      <c r="H2968" s="20">
        <v>16803</v>
      </c>
      <c r="I2968" s="20">
        <v>0</v>
      </c>
      <c r="J2968" s="20">
        <v>0</v>
      </c>
      <c r="K2968" s="20">
        <v>0</v>
      </c>
      <c r="L2968" s="20">
        <v>16803</v>
      </c>
      <c r="M2968" s="23">
        <v>93.35102341992751</v>
      </c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7"/>
      <c r="AE2968" s="7"/>
      <c r="AF2968" s="7"/>
      <c r="AG2968" s="7"/>
      <c r="AH2968" s="7"/>
      <c r="AI2968" s="7"/>
      <c r="AJ2968" s="7"/>
      <c r="AK2968" s="7"/>
      <c r="AL2968" s="7"/>
      <c r="AM2968" s="7"/>
    </row>
    <row r="2969" spans="1:39" ht="12.75">
      <c r="A2969" s="18" t="s">
        <v>442</v>
      </c>
      <c r="B2969" s="18" t="s">
        <v>2342</v>
      </c>
      <c r="C2969" s="20">
        <v>275.4322262647042</v>
      </c>
      <c r="D2969" s="20">
        <v>2.470970770963474</v>
      </c>
      <c r="E2969" s="20">
        <v>0</v>
      </c>
      <c r="F2969" s="20">
        <v>2.470970770963474</v>
      </c>
      <c r="G2969" s="20">
        <v>272.96125549374074</v>
      </c>
      <c r="H2969" s="20">
        <v>13146</v>
      </c>
      <c r="I2969" s="20">
        <v>2567</v>
      </c>
      <c r="J2969" s="20">
        <v>0</v>
      </c>
      <c r="K2969" s="20">
        <v>2567</v>
      </c>
      <c r="L2969" s="20">
        <v>10579</v>
      </c>
      <c r="M2969" s="23">
        <v>38.75641611064683</v>
      </c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7"/>
      <c r="AE2969" s="7"/>
      <c r="AF2969" s="7"/>
      <c r="AG2969" s="7"/>
      <c r="AH2969" s="7"/>
      <c r="AI2969" s="7"/>
      <c r="AJ2969" s="7"/>
      <c r="AK2969" s="7"/>
      <c r="AL2969" s="7"/>
      <c r="AM2969" s="7"/>
    </row>
    <row r="2970" spans="1:39" ht="12.75">
      <c r="A2970" s="18" t="s">
        <v>443</v>
      </c>
      <c r="B2970" s="18" t="s">
        <v>3814</v>
      </c>
      <c r="C2970" s="20">
        <v>133.1430000003861</v>
      </c>
      <c r="D2970" s="20">
        <v>0</v>
      </c>
      <c r="E2970" s="20">
        <v>0</v>
      </c>
      <c r="F2970" s="20">
        <v>0</v>
      </c>
      <c r="G2970" s="20">
        <v>133.1430000003861</v>
      </c>
      <c r="H2970" s="20">
        <v>11567</v>
      </c>
      <c r="I2970" s="20">
        <v>0</v>
      </c>
      <c r="J2970" s="20">
        <v>0</v>
      </c>
      <c r="K2970" s="20">
        <v>0</v>
      </c>
      <c r="L2970" s="20">
        <v>11567</v>
      </c>
      <c r="M2970" s="23">
        <v>86.87651622666198</v>
      </c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7"/>
      <c r="AE2970" s="7"/>
      <c r="AF2970" s="7"/>
      <c r="AG2970" s="7"/>
      <c r="AH2970" s="7"/>
      <c r="AI2970" s="7"/>
      <c r="AJ2970" s="7"/>
      <c r="AK2970" s="7"/>
      <c r="AL2970" s="7"/>
      <c r="AM2970" s="7"/>
    </row>
    <row r="2971" spans="1:39" ht="12.75">
      <c r="A2971" s="18" t="s">
        <v>444</v>
      </c>
      <c r="B2971" s="18" t="s">
        <v>1388</v>
      </c>
      <c r="C2971" s="20">
        <v>437.1339250723844</v>
      </c>
      <c r="D2971" s="20">
        <v>0.7807198706714651</v>
      </c>
      <c r="E2971" s="20">
        <v>0</v>
      </c>
      <c r="F2971" s="20">
        <v>0.7807198706714651</v>
      </c>
      <c r="G2971" s="20">
        <v>436.3532052017129</v>
      </c>
      <c r="H2971" s="20">
        <v>23589</v>
      </c>
      <c r="I2971" s="20">
        <v>128</v>
      </c>
      <c r="J2971" s="20">
        <v>0</v>
      </c>
      <c r="K2971" s="20">
        <v>128</v>
      </c>
      <c r="L2971" s="20">
        <v>23461</v>
      </c>
      <c r="M2971" s="23">
        <v>53.76607693108313</v>
      </c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7"/>
      <c r="AE2971" s="7"/>
      <c r="AF2971" s="7"/>
      <c r="AG2971" s="7"/>
      <c r="AH2971" s="7"/>
      <c r="AI2971" s="7"/>
      <c r="AJ2971" s="7"/>
      <c r="AK2971" s="7"/>
      <c r="AL2971" s="7"/>
      <c r="AM2971" s="7"/>
    </row>
    <row r="2972" spans="1:39" ht="12.75">
      <c r="A2972" s="18" t="s">
        <v>445</v>
      </c>
      <c r="B2972" s="18" t="s">
        <v>2343</v>
      </c>
      <c r="C2972" s="20">
        <v>519.8502911011728</v>
      </c>
      <c r="D2972" s="20">
        <v>75.46318812444667</v>
      </c>
      <c r="E2972" s="20">
        <v>68.75693216159272</v>
      </c>
      <c r="F2972" s="20">
        <v>6.7062559628539535</v>
      </c>
      <c r="G2972" s="20">
        <v>444.38710297672617</v>
      </c>
      <c r="H2972" s="20">
        <v>169599</v>
      </c>
      <c r="I2972" s="20">
        <v>142909</v>
      </c>
      <c r="J2972" s="20">
        <v>135670</v>
      </c>
      <c r="K2972" s="20">
        <v>7239</v>
      </c>
      <c r="L2972" s="20">
        <v>26690</v>
      </c>
      <c r="M2972" s="23">
        <v>60.06024887134907</v>
      </c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7"/>
      <c r="AE2972" s="7"/>
      <c r="AF2972" s="7"/>
      <c r="AG2972" s="7"/>
      <c r="AH2972" s="7"/>
      <c r="AI2972" s="7"/>
      <c r="AJ2972" s="7"/>
      <c r="AK2972" s="7"/>
      <c r="AL2972" s="7"/>
      <c r="AM2972" s="7"/>
    </row>
    <row r="2973" spans="1:39" ht="12.75">
      <c r="A2973" s="18" t="s">
        <v>446</v>
      </c>
      <c r="B2973" s="18" t="s">
        <v>2916</v>
      </c>
      <c r="C2973" s="20">
        <v>497.1375428427799</v>
      </c>
      <c r="D2973" s="20">
        <v>0</v>
      </c>
      <c r="E2973" s="20">
        <v>0</v>
      </c>
      <c r="F2973" s="20">
        <v>0</v>
      </c>
      <c r="G2973" s="20">
        <v>497.1375428427799</v>
      </c>
      <c r="H2973" s="20">
        <v>25627</v>
      </c>
      <c r="I2973" s="20">
        <v>0</v>
      </c>
      <c r="J2973" s="20">
        <v>0</v>
      </c>
      <c r="K2973" s="20">
        <v>0</v>
      </c>
      <c r="L2973" s="20">
        <v>25627</v>
      </c>
      <c r="M2973" s="23">
        <v>51.549114262136015</v>
      </c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7"/>
      <c r="AE2973" s="7"/>
      <c r="AF2973" s="7"/>
      <c r="AG2973" s="7"/>
      <c r="AH2973" s="7"/>
      <c r="AI2973" s="7"/>
      <c r="AJ2973" s="7"/>
      <c r="AK2973" s="7"/>
      <c r="AL2973" s="7"/>
      <c r="AM2973" s="7"/>
    </row>
    <row r="2974" spans="1:39" ht="12.75">
      <c r="A2974" s="18" t="s">
        <v>447</v>
      </c>
      <c r="B2974" s="18" t="s">
        <v>2344</v>
      </c>
      <c r="C2974" s="20">
        <v>431.70195981224657</v>
      </c>
      <c r="D2974" s="20">
        <v>0</v>
      </c>
      <c r="E2974" s="20">
        <v>0</v>
      </c>
      <c r="F2974" s="20">
        <v>0</v>
      </c>
      <c r="G2974" s="20">
        <v>431.70195981224657</v>
      </c>
      <c r="H2974" s="20">
        <v>13146</v>
      </c>
      <c r="I2974" s="20">
        <v>0</v>
      </c>
      <c r="J2974" s="20">
        <v>0</v>
      </c>
      <c r="K2974" s="20">
        <v>0</v>
      </c>
      <c r="L2974" s="20">
        <v>13146</v>
      </c>
      <c r="M2974" s="23">
        <v>30.45156432858768</v>
      </c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7"/>
      <c r="AE2974" s="7"/>
      <c r="AF2974" s="7"/>
      <c r="AG2974" s="7"/>
      <c r="AH2974" s="7"/>
      <c r="AI2974" s="7"/>
      <c r="AJ2974" s="7"/>
      <c r="AK2974" s="7"/>
      <c r="AL2974" s="7"/>
      <c r="AM2974" s="7"/>
    </row>
    <row r="2975" spans="1:39" ht="12.75">
      <c r="A2975" s="18" t="s">
        <v>448</v>
      </c>
      <c r="B2975" s="18" t="s">
        <v>1392</v>
      </c>
      <c r="C2975" s="20">
        <v>321.42075287462166</v>
      </c>
      <c r="D2975" s="20">
        <v>0</v>
      </c>
      <c r="E2975" s="20">
        <v>0</v>
      </c>
      <c r="F2975" s="20">
        <v>0</v>
      </c>
      <c r="G2975" s="20">
        <v>321.42075287462166</v>
      </c>
      <c r="H2975" s="20">
        <v>12520</v>
      </c>
      <c r="I2975" s="20">
        <v>0</v>
      </c>
      <c r="J2975" s="20">
        <v>0</v>
      </c>
      <c r="K2975" s="20">
        <v>0</v>
      </c>
      <c r="L2975" s="20">
        <v>12520</v>
      </c>
      <c r="M2975" s="23">
        <v>38.952058596178276</v>
      </c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7"/>
      <c r="AE2975" s="7"/>
      <c r="AF2975" s="7"/>
      <c r="AG2975" s="7"/>
      <c r="AH2975" s="7"/>
      <c r="AI2975" s="7"/>
      <c r="AJ2975" s="7"/>
      <c r="AK2975" s="7"/>
      <c r="AL2975" s="7"/>
      <c r="AM2975" s="7"/>
    </row>
    <row r="2976" spans="1:39" ht="12.75">
      <c r="A2976" s="18" t="s">
        <v>449</v>
      </c>
      <c r="B2976" s="18" t="s">
        <v>2345</v>
      </c>
      <c r="C2976" s="20">
        <v>85.68420262139705</v>
      </c>
      <c r="D2976" s="20">
        <v>0</v>
      </c>
      <c r="E2976" s="20">
        <v>0</v>
      </c>
      <c r="F2976" s="20">
        <v>0</v>
      </c>
      <c r="G2976" s="20">
        <v>85.68420262139705</v>
      </c>
      <c r="H2976" s="20">
        <v>9207</v>
      </c>
      <c r="I2976" s="20">
        <v>0</v>
      </c>
      <c r="J2976" s="20">
        <v>0</v>
      </c>
      <c r="K2976" s="20">
        <v>0</v>
      </c>
      <c r="L2976" s="20">
        <v>9207</v>
      </c>
      <c r="M2976" s="23">
        <v>107.45271261590557</v>
      </c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7"/>
      <c r="AE2976" s="7"/>
      <c r="AF2976" s="7"/>
      <c r="AG2976" s="7"/>
      <c r="AH2976" s="7"/>
      <c r="AI2976" s="7"/>
      <c r="AJ2976" s="7"/>
      <c r="AK2976" s="7"/>
      <c r="AL2976" s="7"/>
      <c r="AM2976" s="7"/>
    </row>
    <row r="2977" spans="1:39" ht="12.75">
      <c r="A2977" s="18" t="s">
        <v>450</v>
      </c>
      <c r="B2977" s="18" t="s">
        <v>2372</v>
      </c>
      <c r="C2977" s="20">
        <v>623.9322920949979</v>
      </c>
      <c r="D2977" s="20">
        <v>6.1034601251818055</v>
      </c>
      <c r="E2977" s="20">
        <v>0</v>
      </c>
      <c r="F2977" s="20">
        <v>6.1034601251818055</v>
      </c>
      <c r="G2977" s="20">
        <v>617.8288319698162</v>
      </c>
      <c r="H2977" s="20">
        <v>32380</v>
      </c>
      <c r="I2977" s="20">
        <v>7081</v>
      </c>
      <c r="J2977" s="20">
        <v>0</v>
      </c>
      <c r="K2977" s="20">
        <v>7081</v>
      </c>
      <c r="L2977" s="20">
        <v>25299</v>
      </c>
      <c r="M2977" s="23">
        <v>40.94823467422118</v>
      </c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7"/>
      <c r="AE2977" s="7"/>
      <c r="AF2977" s="7"/>
      <c r="AG2977" s="7"/>
      <c r="AH2977" s="7"/>
      <c r="AI2977" s="7"/>
      <c r="AJ2977" s="7"/>
      <c r="AK2977" s="7"/>
      <c r="AL2977" s="7"/>
      <c r="AM2977" s="7"/>
    </row>
    <row r="2978" spans="1:39" ht="12.75">
      <c r="A2978" s="18" t="s">
        <v>451</v>
      </c>
      <c r="B2978" s="18" t="s">
        <v>741</v>
      </c>
      <c r="C2978" s="20">
        <v>130.29801702166762</v>
      </c>
      <c r="D2978" s="20">
        <v>0</v>
      </c>
      <c r="E2978" s="20">
        <v>0</v>
      </c>
      <c r="F2978" s="20">
        <v>0</v>
      </c>
      <c r="G2978" s="20">
        <v>130.29801702166762</v>
      </c>
      <c r="H2978" s="20">
        <v>9932</v>
      </c>
      <c r="I2978" s="20">
        <v>0</v>
      </c>
      <c r="J2978" s="20">
        <v>0</v>
      </c>
      <c r="K2978" s="20">
        <v>0</v>
      </c>
      <c r="L2978" s="20">
        <v>9932</v>
      </c>
      <c r="M2978" s="23">
        <v>76.22525827348838</v>
      </c>
      <c r="O2978" s="7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7"/>
      <c r="AE2978" s="7"/>
      <c r="AF2978" s="7"/>
      <c r="AG2978" s="7"/>
      <c r="AH2978" s="7"/>
      <c r="AI2978" s="7"/>
      <c r="AJ2978" s="7"/>
      <c r="AK2978" s="7"/>
      <c r="AL2978" s="7"/>
      <c r="AM2978" s="7"/>
    </row>
    <row r="2979" spans="1:39" ht="12.75">
      <c r="A2979" s="18" t="s">
        <v>452</v>
      </c>
      <c r="B2979" s="18" t="s">
        <v>1398</v>
      </c>
      <c r="C2979" s="20">
        <v>388.21791139976057</v>
      </c>
      <c r="D2979" s="20">
        <v>26.65686818458583</v>
      </c>
      <c r="E2979" s="20">
        <v>26.31775298234397</v>
      </c>
      <c r="F2979" s="20">
        <v>0.3391152022418593</v>
      </c>
      <c r="G2979" s="20">
        <v>361.5610432151747</v>
      </c>
      <c r="H2979" s="20">
        <v>83629</v>
      </c>
      <c r="I2979" s="20">
        <v>57915</v>
      </c>
      <c r="J2979" s="20">
        <v>57236</v>
      </c>
      <c r="K2979" s="20">
        <v>679</v>
      </c>
      <c r="L2979" s="20">
        <v>25714</v>
      </c>
      <c r="M2979" s="23">
        <v>71.11938767334762</v>
      </c>
      <c r="O2979" s="7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  <c r="AA2979" s="7"/>
      <c r="AB2979" s="7"/>
      <c r="AC2979" s="7"/>
      <c r="AD2979" s="7"/>
      <c r="AE2979" s="7"/>
      <c r="AF2979" s="7"/>
      <c r="AG2979" s="7"/>
      <c r="AH2979" s="7"/>
      <c r="AI2979" s="7"/>
      <c r="AJ2979" s="7"/>
      <c r="AK2979" s="7"/>
      <c r="AL2979" s="7"/>
      <c r="AM2979" s="7"/>
    </row>
    <row r="2980" spans="1:39" ht="12.75">
      <c r="A2980" s="18" t="s">
        <v>453</v>
      </c>
      <c r="B2980" s="18" t="s">
        <v>2279</v>
      </c>
      <c r="C2980" s="20">
        <v>472.3537812650459</v>
      </c>
      <c r="D2980" s="20">
        <v>0</v>
      </c>
      <c r="E2980" s="20">
        <v>0</v>
      </c>
      <c r="F2980" s="20">
        <v>0</v>
      </c>
      <c r="G2980" s="20">
        <v>472.3537812650459</v>
      </c>
      <c r="H2980" s="20">
        <v>14445</v>
      </c>
      <c r="I2980" s="20">
        <v>0</v>
      </c>
      <c r="J2980" s="20">
        <v>0</v>
      </c>
      <c r="K2980" s="20">
        <v>0</v>
      </c>
      <c r="L2980" s="20">
        <v>14445</v>
      </c>
      <c r="M2980" s="23">
        <v>30.58089206211871</v>
      </c>
      <c r="O2980" s="7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  <c r="AA2980" s="7"/>
      <c r="AB2980" s="7"/>
      <c r="AC2980" s="7"/>
      <c r="AD2980" s="7"/>
      <c r="AE2980" s="7"/>
      <c r="AF2980" s="7"/>
      <c r="AG2980" s="7"/>
      <c r="AH2980" s="7"/>
      <c r="AI2980" s="7"/>
      <c r="AJ2980" s="7"/>
      <c r="AK2980" s="7"/>
      <c r="AL2980" s="7"/>
      <c r="AM2980" s="7"/>
    </row>
    <row r="2981" spans="1:39" ht="12.75">
      <c r="A2981" s="18" t="s">
        <v>454</v>
      </c>
      <c r="B2981" s="18" t="s">
        <v>2346</v>
      </c>
      <c r="C2981" s="20">
        <v>209.54579298090766</v>
      </c>
      <c r="D2981" s="20">
        <v>0</v>
      </c>
      <c r="E2981" s="20">
        <v>0</v>
      </c>
      <c r="F2981" s="20">
        <v>0</v>
      </c>
      <c r="G2981" s="20">
        <v>209.54579298090766</v>
      </c>
      <c r="H2981" s="20">
        <v>13462</v>
      </c>
      <c r="I2981" s="20">
        <v>0</v>
      </c>
      <c r="J2981" s="20">
        <v>0</v>
      </c>
      <c r="K2981" s="20">
        <v>0</v>
      </c>
      <c r="L2981" s="20">
        <v>13462</v>
      </c>
      <c r="M2981" s="23">
        <v>64.24371402782857</v>
      </c>
      <c r="O2981" s="7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  <c r="AA2981" s="7"/>
      <c r="AB2981" s="7"/>
      <c r="AC2981" s="7"/>
      <c r="AD2981" s="7"/>
      <c r="AE2981" s="7"/>
      <c r="AF2981" s="7"/>
      <c r="AG2981" s="7"/>
      <c r="AH2981" s="7"/>
      <c r="AI2981" s="7"/>
      <c r="AJ2981" s="7"/>
      <c r="AK2981" s="7"/>
      <c r="AL2981" s="7"/>
      <c r="AM2981" s="7"/>
    </row>
    <row r="2982" spans="1:39" ht="12.75">
      <c r="A2982" s="18" t="s">
        <v>455</v>
      </c>
      <c r="B2982" s="18" t="s">
        <v>2376</v>
      </c>
      <c r="C2982" s="20">
        <v>207.37393962068623</v>
      </c>
      <c r="D2982" s="20">
        <v>0</v>
      </c>
      <c r="E2982" s="20">
        <v>0</v>
      </c>
      <c r="F2982" s="20">
        <v>0</v>
      </c>
      <c r="G2982" s="20">
        <v>207.37393962068623</v>
      </c>
      <c r="H2982" s="20">
        <v>13093</v>
      </c>
      <c r="I2982" s="20">
        <v>0</v>
      </c>
      <c r="J2982" s="20">
        <v>0</v>
      </c>
      <c r="K2982" s="20">
        <v>0</v>
      </c>
      <c r="L2982" s="20">
        <v>13093</v>
      </c>
      <c r="M2982" s="23">
        <v>63.137152257167855</v>
      </c>
      <c r="O2982" s="7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  <c r="AA2982" s="7"/>
      <c r="AB2982" s="7"/>
      <c r="AC2982" s="7"/>
      <c r="AD2982" s="7"/>
      <c r="AE2982" s="7"/>
      <c r="AF2982" s="7"/>
      <c r="AG2982" s="7"/>
      <c r="AH2982" s="7"/>
      <c r="AI2982" s="7"/>
      <c r="AJ2982" s="7"/>
      <c r="AK2982" s="7"/>
      <c r="AL2982" s="7"/>
      <c r="AM2982" s="7"/>
    </row>
    <row r="2983" spans="1:39" ht="12.75">
      <c r="A2983" s="18" t="s">
        <v>456</v>
      </c>
      <c r="B2983" s="18" t="s">
        <v>5175</v>
      </c>
      <c r="C2983" s="20">
        <v>192.30165139442462</v>
      </c>
      <c r="D2983" s="20">
        <v>0</v>
      </c>
      <c r="E2983" s="20">
        <v>0</v>
      </c>
      <c r="F2983" s="20">
        <v>0</v>
      </c>
      <c r="G2983" s="20">
        <v>192.30165139442462</v>
      </c>
      <c r="H2983" s="20">
        <v>12259</v>
      </c>
      <c r="I2983" s="20">
        <v>0</v>
      </c>
      <c r="J2983" s="20">
        <v>0</v>
      </c>
      <c r="K2983" s="20">
        <v>0</v>
      </c>
      <c r="L2983" s="20">
        <v>12259</v>
      </c>
      <c r="M2983" s="23">
        <v>63.74880252513226</v>
      </c>
      <c r="O2983" s="7"/>
      <c r="P2983" s="7"/>
      <c r="Q2983" s="7"/>
      <c r="R2983" s="7"/>
      <c r="S2983" s="7"/>
      <c r="T2983" s="7"/>
      <c r="U2983" s="7"/>
      <c r="V2983" s="7"/>
      <c r="W2983" s="7"/>
      <c r="X2983" s="7"/>
      <c r="Y2983" s="7"/>
      <c r="Z2983" s="7"/>
      <c r="AA2983" s="7"/>
      <c r="AB2983" s="7"/>
      <c r="AC2983" s="7"/>
      <c r="AD2983" s="7"/>
      <c r="AE2983" s="7"/>
      <c r="AF2983" s="7"/>
      <c r="AG2983" s="7"/>
      <c r="AH2983" s="7"/>
      <c r="AI2983" s="7"/>
      <c r="AJ2983" s="7"/>
      <c r="AK2983" s="7"/>
      <c r="AL2983" s="7"/>
      <c r="AM2983" s="7"/>
    </row>
    <row r="2984" spans="1:39" ht="12.75">
      <c r="A2984" s="18" t="s">
        <v>457</v>
      </c>
      <c r="B2984" s="18" t="s">
        <v>2347</v>
      </c>
      <c r="C2984" s="20">
        <v>314.65172763015187</v>
      </c>
      <c r="D2984" s="20">
        <v>4.936713728569923</v>
      </c>
      <c r="E2984" s="20">
        <v>0</v>
      </c>
      <c r="F2984" s="20">
        <v>4.936713728569923</v>
      </c>
      <c r="G2984" s="20">
        <v>309.715013901582</v>
      </c>
      <c r="H2984" s="20">
        <v>15725</v>
      </c>
      <c r="I2984" s="20">
        <v>7363</v>
      </c>
      <c r="J2984" s="20">
        <v>0</v>
      </c>
      <c r="K2984" s="20">
        <v>7363</v>
      </c>
      <c r="L2984" s="20">
        <v>8362</v>
      </c>
      <c r="M2984" s="23">
        <v>26.999014011820524</v>
      </c>
      <c r="O2984" s="7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  <c r="AA2984" s="7"/>
      <c r="AB2984" s="7"/>
      <c r="AC2984" s="7"/>
      <c r="AD2984" s="7"/>
      <c r="AE2984" s="7"/>
      <c r="AF2984" s="7"/>
      <c r="AG2984" s="7"/>
      <c r="AH2984" s="7"/>
      <c r="AI2984" s="7"/>
      <c r="AJ2984" s="7"/>
      <c r="AK2984" s="7"/>
      <c r="AL2984" s="7"/>
      <c r="AM2984" s="7"/>
    </row>
    <row r="2985" spans="1:39" ht="12.75">
      <c r="A2985" s="18" t="s">
        <v>458</v>
      </c>
      <c r="B2985" s="18" t="s">
        <v>2582</v>
      </c>
      <c r="C2985" s="20">
        <v>341.703106919594</v>
      </c>
      <c r="D2985" s="20">
        <v>5.501201354598256</v>
      </c>
      <c r="E2985" s="20">
        <v>0</v>
      </c>
      <c r="F2985" s="20">
        <v>5.501201354598256</v>
      </c>
      <c r="G2985" s="20">
        <v>336.20190556499574</v>
      </c>
      <c r="H2985" s="20">
        <v>25881</v>
      </c>
      <c r="I2985" s="20">
        <v>8575</v>
      </c>
      <c r="J2985" s="20">
        <v>0</v>
      </c>
      <c r="K2985" s="20">
        <v>8575</v>
      </c>
      <c r="L2985" s="20">
        <v>17306</v>
      </c>
      <c r="M2985" s="23">
        <v>51.475020556224486</v>
      </c>
      <c r="O2985" s="7"/>
      <c r="P2985" s="7"/>
      <c r="Q2985" s="7"/>
      <c r="R2985" s="7"/>
      <c r="S2985" s="7"/>
      <c r="T2985" s="7"/>
      <c r="U2985" s="7"/>
      <c r="V2985" s="7"/>
      <c r="W2985" s="7"/>
      <c r="X2985" s="7"/>
      <c r="Y2985" s="7"/>
      <c r="Z2985" s="7"/>
      <c r="AA2985" s="7"/>
      <c r="AB2985" s="7"/>
      <c r="AC2985" s="7"/>
      <c r="AD2985" s="7"/>
      <c r="AE2985" s="7"/>
      <c r="AF2985" s="7"/>
      <c r="AG2985" s="7"/>
      <c r="AH2985" s="7"/>
      <c r="AI2985" s="7"/>
      <c r="AJ2985" s="7"/>
      <c r="AK2985" s="7"/>
      <c r="AL2985" s="7"/>
      <c r="AM2985" s="7"/>
    </row>
    <row r="2986" spans="1:39" ht="12.75">
      <c r="A2986" s="18" t="s">
        <v>459</v>
      </c>
      <c r="B2986" s="18" t="s">
        <v>2924</v>
      </c>
      <c r="C2986" s="20">
        <v>311.1244597958373</v>
      </c>
      <c r="D2986" s="20">
        <v>4.046182750300869</v>
      </c>
      <c r="E2986" s="20">
        <v>0</v>
      </c>
      <c r="F2986" s="20">
        <v>4.046182750300869</v>
      </c>
      <c r="G2986" s="20">
        <v>307.0782770455364</v>
      </c>
      <c r="H2986" s="20">
        <v>23177</v>
      </c>
      <c r="I2986" s="20">
        <v>4760</v>
      </c>
      <c r="J2986" s="20">
        <v>0</v>
      </c>
      <c r="K2986" s="20">
        <v>4760</v>
      </c>
      <c r="L2986" s="20">
        <v>18417</v>
      </c>
      <c r="M2986" s="23">
        <v>59.974935958328814</v>
      </c>
      <c r="O2986" s="7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  <c r="AA2986" s="7"/>
      <c r="AB2986" s="7"/>
      <c r="AC2986" s="7"/>
      <c r="AD2986" s="7"/>
      <c r="AE2986" s="7"/>
      <c r="AF2986" s="7"/>
      <c r="AG2986" s="7"/>
      <c r="AH2986" s="7"/>
      <c r="AI2986" s="7"/>
      <c r="AJ2986" s="7"/>
      <c r="AK2986" s="7"/>
      <c r="AL2986" s="7"/>
      <c r="AM2986" s="7"/>
    </row>
    <row r="2987" spans="1:39" ht="12.75">
      <c r="A2987" s="18" t="s">
        <v>460</v>
      </c>
      <c r="B2987" s="18" t="s">
        <v>2348</v>
      </c>
      <c r="C2987" s="20">
        <v>483.14215057724095</v>
      </c>
      <c r="D2987" s="20">
        <v>0</v>
      </c>
      <c r="E2987" s="20">
        <v>0</v>
      </c>
      <c r="F2987" s="20">
        <v>0</v>
      </c>
      <c r="G2987" s="20">
        <v>483.14215057724095</v>
      </c>
      <c r="H2987" s="20">
        <v>19407</v>
      </c>
      <c r="I2987" s="20">
        <v>0</v>
      </c>
      <c r="J2987" s="20">
        <v>0</v>
      </c>
      <c r="K2987" s="20">
        <v>0</v>
      </c>
      <c r="L2987" s="20">
        <v>19407</v>
      </c>
      <c r="M2987" s="23">
        <v>40.16830238639541</v>
      </c>
      <c r="O2987" s="7"/>
      <c r="P2987" s="7"/>
      <c r="Q2987" s="7"/>
      <c r="R2987" s="7"/>
      <c r="S2987" s="7"/>
      <c r="T2987" s="7"/>
      <c r="U2987" s="7"/>
      <c r="V2987" s="7"/>
      <c r="W2987" s="7"/>
      <c r="X2987" s="7"/>
      <c r="Y2987" s="7"/>
      <c r="Z2987" s="7"/>
      <c r="AA2987" s="7"/>
      <c r="AB2987" s="7"/>
      <c r="AC2987" s="7"/>
      <c r="AD2987" s="7"/>
      <c r="AE2987" s="7"/>
      <c r="AF2987" s="7"/>
      <c r="AG2987" s="7"/>
      <c r="AH2987" s="7"/>
      <c r="AI2987" s="7"/>
      <c r="AJ2987" s="7"/>
      <c r="AK2987" s="7"/>
      <c r="AL2987" s="7"/>
      <c r="AM2987" s="7"/>
    </row>
    <row r="2988" spans="1:39" ht="12.75">
      <c r="A2988" s="18" t="s">
        <v>461</v>
      </c>
      <c r="B2988" s="18" t="s">
        <v>2349</v>
      </c>
      <c r="C2988" s="20">
        <v>970.7580970296059</v>
      </c>
      <c r="D2988" s="20">
        <v>8.84030149888436</v>
      </c>
      <c r="E2988" s="20">
        <v>7.325536014962203</v>
      </c>
      <c r="F2988" s="20">
        <v>1.5147654839221574</v>
      </c>
      <c r="G2988" s="20">
        <v>961.9177955307215</v>
      </c>
      <c r="H2988" s="20">
        <v>61745</v>
      </c>
      <c r="I2988" s="20">
        <v>6539</v>
      </c>
      <c r="J2988" s="20">
        <v>5387</v>
      </c>
      <c r="K2988" s="20">
        <v>1152</v>
      </c>
      <c r="L2988" s="20">
        <v>55206</v>
      </c>
      <c r="M2988" s="23">
        <v>57.39159859241511</v>
      </c>
      <c r="O2988" s="7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  <c r="AA2988" s="7"/>
      <c r="AB2988" s="7"/>
      <c r="AC2988" s="7"/>
      <c r="AD2988" s="7"/>
      <c r="AE2988" s="7"/>
      <c r="AF2988" s="7"/>
      <c r="AG2988" s="7"/>
      <c r="AH2988" s="7"/>
      <c r="AI2988" s="7"/>
      <c r="AJ2988" s="7"/>
      <c r="AK2988" s="7"/>
      <c r="AL2988" s="7"/>
      <c r="AM2988" s="7"/>
    </row>
    <row r="2989" spans="1:39" ht="12.75">
      <c r="A2989" s="18" t="s">
        <v>462</v>
      </c>
      <c r="B2989" s="18" t="s">
        <v>2350</v>
      </c>
      <c r="C2989" s="20">
        <v>261.27748337543767</v>
      </c>
      <c r="D2989" s="20">
        <v>3.538831572131662</v>
      </c>
      <c r="E2989" s="20">
        <v>0</v>
      </c>
      <c r="F2989" s="20">
        <v>3.538831572131662</v>
      </c>
      <c r="G2989" s="20">
        <v>257.738651803306</v>
      </c>
      <c r="H2989" s="20">
        <v>22377</v>
      </c>
      <c r="I2989" s="20">
        <v>1972</v>
      </c>
      <c r="J2989" s="20">
        <v>0</v>
      </c>
      <c r="K2989" s="20">
        <v>1972</v>
      </c>
      <c r="L2989" s="20">
        <v>20405</v>
      </c>
      <c r="M2989" s="23">
        <v>79.1693440515555</v>
      </c>
      <c r="O2989" s="7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  <c r="AA2989" s="7"/>
      <c r="AB2989" s="7"/>
      <c r="AC2989" s="7"/>
      <c r="AD2989" s="7"/>
      <c r="AE2989" s="7"/>
      <c r="AF2989" s="7"/>
      <c r="AG2989" s="7"/>
      <c r="AH2989" s="7"/>
      <c r="AI2989" s="7"/>
      <c r="AJ2989" s="7"/>
      <c r="AK2989" s="7"/>
      <c r="AL2989" s="7"/>
      <c r="AM2989" s="7"/>
    </row>
    <row r="2990" spans="1:39" ht="12.75">
      <c r="A2990" s="18" t="s">
        <v>463</v>
      </c>
      <c r="B2990" s="18" t="s">
        <v>2351</v>
      </c>
      <c r="C2990" s="20">
        <v>352.7625051496278</v>
      </c>
      <c r="D2990" s="20">
        <v>2.962446230549658</v>
      </c>
      <c r="E2990" s="20">
        <v>0</v>
      </c>
      <c r="F2990" s="20">
        <v>2.962446230549658</v>
      </c>
      <c r="G2990" s="20">
        <v>349.80005891907814</v>
      </c>
      <c r="H2990" s="20">
        <v>19720</v>
      </c>
      <c r="I2990" s="20">
        <v>5675</v>
      </c>
      <c r="J2990" s="20">
        <v>0</v>
      </c>
      <c r="K2990" s="20">
        <v>5675</v>
      </c>
      <c r="L2990" s="20">
        <v>14045</v>
      </c>
      <c r="M2990" s="23">
        <v>40.151508388536705</v>
      </c>
      <c r="O2990" s="7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  <c r="AA2990" s="7"/>
      <c r="AB2990" s="7"/>
      <c r="AC2990" s="7"/>
      <c r="AD2990" s="7"/>
      <c r="AE2990" s="7"/>
      <c r="AF2990" s="7"/>
      <c r="AG2990" s="7"/>
      <c r="AH2990" s="7"/>
      <c r="AI2990" s="7"/>
      <c r="AJ2990" s="7"/>
      <c r="AK2990" s="7"/>
      <c r="AL2990" s="7"/>
      <c r="AM2990" s="7"/>
    </row>
    <row r="2991" spans="1:39" ht="12.75">
      <c r="A2991" s="18" t="s">
        <v>464</v>
      </c>
      <c r="B2991" s="18" t="s">
        <v>2352</v>
      </c>
      <c r="C2991" s="20">
        <v>265.61602058383943</v>
      </c>
      <c r="D2991" s="20">
        <v>20.007045578887666</v>
      </c>
      <c r="E2991" s="20">
        <v>20.007045578887666</v>
      </c>
      <c r="F2991" s="20">
        <v>0</v>
      </c>
      <c r="G2991" s="20">
        <v>245.60897500495176</v>
      </c>
      <c r="H2991" s="20">
        <v>33047</v>
      </c>
      <c r="I2991" s="20">
        <v>13391</v>
      </c>
      <c r="J2991" s="20">
        <v>13391</v>
      </c>
      <c r="K2991" s="20">
        <v>0</v>
      </c>
      <c r="L2991" s="20">
        <v>19656</v>
      </c>
      <c r="M2991" s="23">
        <v>80.02964875206092</v>
      </c>
      <c r="O2991" s="7"/>
      <c r="P2991" s="7"/>
      <c r="Q2991" s="7"/>
      <c r="R2991" s="7"/>
      <c r="S2991" s="7"/>
      <c r="T2991" s="7"/>
      <c r="U2991" s="7"/>
      <c r="V2991" s="7"/>
      <c r="W2991" s="7"/>
      <c r="X2991" s="7"/>
      <c r="Y2991" s="7"/>
      <c r="Z2991" s="7"/>
      <c r="AA2991" s="7"/>
      <c r="AB2991" s="7"/>
      <c r="AC2991" s="7"/>
      <c r="AD2991" s="7"/>
      <c r="AE2991" s="7"/>
      <c r="AF2991" s="7"/>
      <c r="AG2991" s="7"/>
      <c r="AH2991" s="7"/>
      <c r="AI2991" s="7"/>
      <c r="AJ2991" s="7"/>
      <c r="AK2991" s="7"/>
      <c r="AL2991" s="7"/>
      <c r="AM2991" s="7"/>
    </row>
    <row r="2992" spans="1:39" ht="12.75">
      <c r="A2992" s="18" t="s">
        <v>465</v>
      </c>
      <c r="B2992" s="18" t="s">
        <v>2353</v>
      </c>
      <c r="C2992" s="20">
        <v>337.7828677529244</v>
      </c>
      <c r="D2992" s="20">
        <v>117.29704790707929</v>
      </c>
      <c r="E2992" s="20">
        <v>117.29704790707929</v>
      </c>
      <c r="F2992" s="20">
        <v>0</v>
      </c>
      <c r="G2992" s="20">
        <v>220.48581984584516</v>
      </c>
      <c r="H2992" s="20">
        <v>280813</v>
      </c>
      <c r="I2992" s="20">
        <v>255061</v>
      </c>
      <c r="J2992" s="20">
        <v>255061</v>
      </c>
      <c r="K2992" s="20">
        <v>0</v>
      </c>
      <c r="L2992" s="20">
        <v>25752</v>
      </c>
      <c r="M2992" s="23">
        <v>116.79662673093792</v>
      </c>
      <c r="O2992" s="7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  <c r="AA2992" s="7"/>
      <c r="AB2992" s="7"/>
      <c r="AC2992" s="7"/>
      <c r="AD2992" s="7"/>
      <c r="AE2992" s="7"/>
      <c r="AF2992" s="7"/>
      <c r="AG2992" s="7"/>
      <c r="AH2992" s="7"/>
      <c r="AI2992" s="7"/>
      <c r="AJ2992" s="7"/>
      <c r="AK2992" s="7"/>
      <c r="AL2992" s="7"/>
      <c r="AM2992" s="7"/>
    </row>
    <row r="2993" spans="1:39" ht="12.75">
      <c r="A2993" s="18" t="s">
        <v>466</v>
      </c>
      <c r="B2993" s="18" t="s">
        <v>2540</v>
      </c>
      <c r="C2993" s="20">
        <v>320.5654563545152</v>
      </c>
      <c r="D2993" s="20">
        <v>11.285493435696544</v>
      </c>
      <c r="E2993" s="20">
        <v>0</v>
      </c>
      <c r="F2993" s="20">
        <v>11.285493435696544</v>
      </c>
      <c r="G2993" s="20">
        <v>309.2799629188187</v>
      </c>
      <c r="H2993" s="20">
        <v>35127</v>
      </c>
      <c r="I2993" s="20">
        <v>16893</v>
      </c>
      <c r="J2993" s="20">
        <v>0</v>
      </c>
      <c r="K2993" s="20">
        <v>16893</v>
      </c>
      <c r="L2993" s="20">
        <v>18234</v>
      </c>
      <c r="M2993" s="23">
        <v>58.95629263505231</v>
      </c>
      <c r="O2993" s="7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7"/>
      <c r="AE2993" s="7"/>
      <c r="AF2993" s="7"/>
      <c r="AG2993" s="7"/>
      <c r="AH2993" s="7"/>
      <c r="AI2993" s="7"/>
      <c r="AJ2993" s="7"/>
      <c r="AK2993" s="7"/>
      <c r="AL2993" s="7"/>
      <c r="AM2993" s="7"/>
    </row>
    <row r="2994" spans="1:39" ht="12.75">
      <c r="A2994" s="18" t="s">
        <v>467</v>
      </c>
      <c r="B2994" s="18" t="s">
        <v>2354</v>
      </c>
      <c r="C2994" s="20">
        <v>266.5720861021632</v>
      </c>
      <c r="D2994" s="20">
        <v>0</v>
      </c>
      <c r="E2994" s="20">
        <v>0</v>
      </c>
      <c r="F2994" s="20">
        <v>0</v>
      </c>
      <c r="G2994" s="20">
        <v>266.5720861021632</v>
      </c>
      <c r="H2994" s="20">
        <v>6983</v>
      </c>
      <c r="I2994" s="20">
        <v>0</v>
      </c>
      <c r="J2994" s="20">
        <v>0</v>
      </c>
      <c r="K2994" s="20">
        <v>0</v>
      </c>
      <c r="L2994" s="20">
        <v>6983</v>
      </c>
      <c r="M2994" s="23">
        <v>26.195540958942637</v>
      </c>
      <c r="O2994" s="7"/>
      <c r="P2994" s="7"/>
      <c r="Q2994" s="7"/>
      <c r="R2994" s="7"/>
      <c r="S2994" s="7"/>
      <c r="T2994" s="7"/>
      <c r="U2994" s="7"/>
      <c r="V2994" s="7"/>
      <c r="W2994" s="7"/>
      <c r="X2994" s="7"/>
      <c r="Y2994" s="7"/>
      <c r="Z2994" s="7"/>
      <c r="AA2994" s="7"/>
      <c r="AB2994" s="7"/>
      <c r="AC2994" s="7"/>
      <c r="AD2994" s="7"/>
      <c r="AE2994" s="7"/>
      <c r="AF2994" s="7"/>
      <c r="AG2994" s="7"/>
      <c r="AH2994" s="7"/>
      <c r="AI2994" s="7"/>
      <c r="AJ2994" s="7"/>
      <c r="AK2994" s="7"/>
      <c r="AL2994" s="7"/>
      <c r="AM2994" s="7"/>
    </row>
    <row r="2995" spans="1:39" ht="12.75">
      <c r="A2995" s="18" t="s">
        <v>468</v>
      </c>
      <c r="B2995" s="18" t="s">
        <v>4796</v>
      </c>
      <c r="C2995" s="20">
        <v>191.45750007818555</v>
      </c>
      <c r="D2995" s="20">
        <v>4.885025171882704</v>
      </c>
      <c r="E2995" s="20">
        <v>0</v>
      </c>
      <c r="F2995" s="20">
        <v>4.885025171882704</v>
      </c>
      <c r="G2995" s="20">
        <v>186.57247490630283</v>
      </c>
      <c r="H2995" s="20">
        <v>8809</v>
      </c>
      <c r="I2995" s="20">
        <v>1384</v>
      </c>
      <c r="J2995" s="20">
        <v>0</v>
      </c>
      <c r="K2995" s="20">
        <v>1384</v>
      </c>
      <c r="L2995" s="20">
        <v>7425</v>
      </c>
      <c r="M2995" s="23">
        <v>39.79686716236601</v>
      </c>
      <c r="O2995" s="7"/>
      <c r="P2995" s="7"/>
      <c r="Q2995" s="7"/>
      <c r="R2995" s="7"/>
      <c r="S2995" s="7"/>
      <c r="T2995" s="7"/>
      <c r="U2995" s="7"/>
      <c r="V2995" s="7"/>
      <c r="W2995" s="7"/>
      <c r="X2995" s="7"/>
      <c r="Y2995" s="7"/>
      <c r="Z2995" s="7"/>
      <c r="AA2995" s="7"/>
      <c r="AB2995" s="7"/>
      <c r="AC2995" s="7"/>
      <c r="AD2995" s="7"/>
      <c r="AE2995" s="7"/>
      <c r="AF2995" s="7"/>
      <c r="AG2995" s="7"/>
      <c r="AH2995" s="7"/>
      <c r="AI2995" s="7"/>
      <c r="AJ2995" s="7"/>
      <c r="AK2995" s="7"/>
      <c r="AL2995" s="7"/>
      <c r="AM2995" s="7"/>
    </row>
    <row r="2996" spans="1:39" ht="12.75">
      <c r="A2996" s="18" t="s">
        <v>469</v>
      </c>
      <c r="B2996" s="18" t="s">
        <v>2355</v>
      </c>
      <c r="C2996" s="20">
        <v>250.86510697133158</v>
      </c>
      <c r="D2996" s="20">
        <v>41.382434238239256</v>
      </c>
      <c r="E2996" s="20">
        <v>41.382434238239256</v>
      </c>
      <c r="F2996" s="20">
        <v>0</v>
      </c>
      <c r="G2996" s="20">
        <v>209.48267273309233</v>
      </c>
      <c r="H2996" s="20">
        <v>85778</v>
      </c>
      <c r="I2996" s="20">
        <v>66837</v>
      </c>
      <c r="J2996" s="20">
        <v>66837</v>
      </c>
      <c r="K2996" s="20">
        <v>0</v>
      </c>
      <c r="L2996" s="20">
        <v>18941</v>
      </c>
      <c r="M2996" s="23">
        <v>90.41797945805882</v>
      </c>
      <c r="O2996" s="7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  <c r="AB2996" s="7"/>
      <c r="AC2996" s="7"/>
      <c r="AD2996" s="7"/>
      <c r="AE2996" s="7"/>
      <c r="AF2996" s="7"/>
      <c r="AG2996" s="7"/>
      <c r="AH2996" s="7"/>
      <c r="AI2996" s="7"/>
      <c r="AJ2996" s="7"/>
      <c r="AK2996" s="7"/>
      <c r="AL2996" s="7"/>
      <c r="AM2996" s="7"/>
    </row>
    <row r="2997" spans="1:39" ht="12.75">
      <c r="A2997" s="18" t="s">
        <v>470</v>
      </c>
      <c r="B2997" s="18" t="s">
        <v>2356</v>
      </c>
      <c r="C2997" s="20">
        <v>599.625598602004</v>
      </c>
      <c r="D2997" s="20">
        <v>1.1034690055146867</v>
      </c>
      <c r="E2997" s="20">
        <v>0</v>
      </c>
      <c r="F2997" s="20">
        <v>1.1034690055146867</v>
      </c>
      <c r="G2997" s="20">
        <v>598.5221295964892</v>
      </c>
      <c r="H2997" s="20">
        <v>20808</v>
      </c>
      <c r="I2997" s="20">
        <v>739</v>
      </c>
      <c r="J2997" s="20">
        <v>0</v>
      </c>
      <c r="K2997" s="20">
        <v>739</v>
      </c>
      <c r="L2997" s="20">
        <v>20069</v>
      </c>
      <c r="M2997" s="23">
        <v>33.53092393347275</v>
      </c>
      <c r="O2997" s="7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  <c r="AA2997" s="7"/>
      <c r="AB2997" s="7"/>
      <c r="AC2997" s="7"/>
      <c r="AD2997" s="7"/>
      <c r="AE2997" s="7"/>
      <c r="AF2997" s="7"/>
      <c r="AG2997" s="7"/>
      <c r="AH2997" s="7"/>
      <c r="AI2997" s="7"/>
      <c r="AJ2997" s="7"/>
      <c r="AK2997" s="7"/>
      <c r="AL2997" s="7"/>
      <c r="AM2997" s="7"/>
    </row>
    <row r="2998" spans="1:39" ht="12.75">
      <c r="A2998" s="18" t="s">
        <v>471</v>
      </c>
      <c r="B2998" s="18" t="s">
        <v>3845</v>
      </c>
      <c r="C2998" s="20">
        <v>851.1485926795941</v>
      </c>
      <c r="D2998" s="20">
        <v>19.43642704825843</v>
      </c>
      <c r="E2998" s="20">
        <v>11.083804859704253</v>
      </c>
      <c r="F2998" s="20">
        <v>8.352622188554177</v>
      </c>
      <c r="G2998" s="20">
        <v>831.7121656313357</v>
      </c>
      <c r="H2998" s="20">
        <v>67725</v>
      </c>
      <c r="I2998" s="20">
        <v>22473</v>
      </c>
      <c r="J2998" s="20">
        <v>12296</v>
      </c>
      <c r="K2998" s="20">
        <v>10177</v>
      </c>
      <c r="L2998" s="20">
        <v>45252</v>
      </c>
      <c r="M2998" s="23">
        <v>54.40824586911042</v>
      </c>
      <c r="O2998" s="7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  <c r="AA2998" s="7"/>
      <c r="AB2998" s="7"/>
      <c r="AC2998" s="7"/>
      <c r="AD2998" s="7"/>
      <c r="AE2998" s="7"/>
      <c r="AF2998" s="7"/>
      <c r="AG2998" s="7"/>
      <c r="AH2998" s="7"/>
      <c r="AI2998" s="7"/>
      <c r="AJ2998" s="7"/>
      <c r="AK2998" s="7"/>
      <c r="AL2998" s="7"/>
      <c r="AM2998" s="7"/>
    </row>
    <row r="2999" spans="1:39" ht="12.75">
      <c r="A2999" s="18" t="s">
        <v>472</v>
      </c>
      <c r="B2999" s="18" t="s">
        <v>1404</v>
      </c>
      <c r="C2999" s="20">
        <v>474.6574152903116</v>
      </c>
      <c r="D2999" s="20">
        <v>3.2966197205938395</v>
      </c>
      <c r="E2999" s="20">
        <v>0</v>
      </c>
      <c r="F2999" s="20">
        <v>3.2966197205938395</v>
      </c>
      <c r="G2999" s="20">
        <v>471.36079556971777</v>
      </c>
      <c r="H2999" s="20">
        <v>30308</v>
      </c>
      <c r="I2999" s="20">
        <v>3384</v>
      </c>
      <c r="J2999" s="20">
        <v>0</v>
      </c>
      <c r="K2999" s="20">
        <v>3384</v>
      </c>
      <c r="L2999" s="20">
        <v>26924</v>
      </c>
      <c r="M2999" s="23">
        <v>57.119727081794906</v>
      </c>
      <c r="O2999" s="7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/>
      <c r="AA2999" s="7"/>
      <c r="AB2999" s="7"/>
      <c r="AC2999" s="7"/>
      <c r="AD2999" s="7"/>
      <c r="AE2999" s="7"/>
      <c r="AF2999" s="7"/>
      <c r="AG2999" s="7"/>
      <c r="AH2999" s="7"/>
      <c r="AI2999" s="7"/>
      <c r="AJ2999" s="7"/>
      <c r="AK2999" s="7"/>
      <c r="AL2999" s="7"/>
      <c r="AM2999" s="7"/>
    </row>
    <row r="3000" spans="1:39" ht="12.75">
      <c r="A3000" s="18" t="s">
        <v>473</v>
      </c>
      <c r="B3000" s="18" t="s">
        <v>2543</v>
      </c>
      <c r="C3000" s="20">
        <v>536.5791548471367</v>
      </c>
      <c r="D3000" s="20">
        <v>3.9058437609676937</v>
      </c>
      <c r="E3000" s="20">
        <v>1.8267655549648203</v>
      </c>
      <c r="F3000" s="20">
        <v>2.0790782060028734</v>
      </c>
      <c r="G3000" s="20">
        <v>532.673311086169</v>
      </c>
      <c r="H3000" s="20">
        <v>23403</v>
      </c>
      <c r="I3000" s="20">
        <v>4286</v>
      </c>
      <c r="J3000" s="20">
        <v>1777</v>
      </c>
      <c r="K3000" s="20">
        <v>2509</v>
      </c>
      <c r="L3000" s="20">
        <v>19117</v>
      </c>
      <c r="M3000" s="23">
        <v>35.888788873275274</v>
      </c>
      <c r="O3000" s="7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  <c r="AA3000" s="7"/>
      <c r="AB3000" s="7"/>
      <c r="AC3000" s="7"/>
      <c r="AD3000" s="7"/>
      <c r="AE3000" s="7"/>
      <c r="AF3000" s="7"/>
      <c r="AG3000" s="7"/>
      <c r="AH3000" s="7"/>
      <c r="AI3000" s="7"/>
      <c r="AJ3000" s="7"/>
      <c r="AK3000" s="7"/>
      <c r="AL3000" s="7"/>
      <c r="AM3000" s="7"/>
    </row>
    <row r="3001" spans="1:39" ht="12.75">
      <c r="A3001" s="18" t="s">
        <v>474</v>
      </c>
      <c r="B3001" s="18" t="s">
        <v>2357</v>
      </c>
      <c r="C3001" s="20">
        <v>512.2038399331581</v>
      </c>
      <c r="D3001" s="20">
        <v>5.390241209146125</v>
      </c>
      <c r="E3001" s="20">
        <v>0</v>
      </c>
      <c r="F3001" s="20">
        <v>5.390241209146125</v>
      </c>
      <c r="G3001" s="20">
        <v>506.81359872401197</v>
      </c>
      <c r="H3001" s="20">
        <v>35075</v>
      </c>
      <c r="I3001" s="20">
        <v>8254</v>
      </c>
      <c r="J3001" s="20">
        <v>0</v>
      </c>
      <c r="K3001" s="20">
        <v>8254</v>
      </c>
      <c r="L3001" s="20">
        <v>26821</v>
      </c>
      <c r="M3001" s="23">
        <v>52.92083730098473</v>
      </c>
      <c r="O3001" s="7"/>
      <c r="P3001" s="7"/>
      <c r="Q3001" s="7"/>
      <c r="R3001" s="7"/>
      <c r="S3001" s="7"/>
      <c r="T3001" s="7"/>
      <c r="U3001" s="7"/>
      <c r="V3001" s="7"/>
      <c r="W3001" s="7"/>
      <c r="X3001" s="7"/>
      <c r="Y3001" s="7"/>
      <c r="Z3001" s="7"/>
      <c r="AA3001" s="7"/>
      <c r="AB3001" s="7"/>
      <c r="AC3001" s="7"/>
      <c r="AD3001" s="7"/>
      <c r="AE3001" s="7"/>
      <c r="AF3001" s="7"/>
      <c r="AG3001" s="7"/>
      <c r="AH3001" s="7"/>
      <c r="AI3001" s="7"/>
      <c r="AJ3001" s="7"/>
      <c r="AK3001" s="7"/>
      <c r="AL3001" s="7"/>
      <c r="AM3001" s="7"/>
    </row>
    <row r="3002" spans="1:39" ht="12.75">
      <c r="A3002" s="18" t="s">
        <v>475</v>
      </c>
      <c r="B3002" s="18" t="s">
        <v>2358</v>
      </c>
      <c r="C3002" s="20">
        <v>452.08640563893414</v>
      </c>
      <c r="D3002" s="20">
        <v>7.695187207069671</v>
      </c>
      <c r="E3002" s="20">
        <v>0</v>
      </c>
      <c r="F3002" s="20">
        <v>7.695187207069671</v>
      </c>
      <c r="G3002" s="20">
        <v>444.3912184318645</v>
      </c>
      <c r="H3002" s="20">
        <v>33081</v>
      </c>
      <c r="I3002" s="20">
        <v>9688</v>
      </c>
      <c r="J3002" s="20">
        <v>0</v>
      </c>
      <c r="K3002" s="20">
        <v>9688</v>
      </c>
      <c r="L3002" s="20">
        <v>23393</v>
      </c>
      <c r="M3002" s="23">
        <v>52.640554155294794</v>
      </c>
      <c r="O3002" s="7"/>
      <c r="P3002" s="7"/>
      <c r="Q3002" s="7"/>
      <c r="R3002" s="7"/>
      <c r="S3002" s="7"/>
      <c r="T3002" s="7"/>
      <c r="U3002" s="7"/>
      <c r="V3002" s="7"/>
      <c r="W3002" s="7"/>
      <c r="X3002" s="7"/>
      <c r="Y3002" s="7"/>
      <c r="Z3002" s="7"/>
      <c r="AA3002" s="7"/>
      <c r="AB3002" s="7"/>
      <c r="AC3002" s="7"/>
      <c r="AD3002" s="7"/>
      <c r="AE3002" s="7"/>
      <c r="AF3002" s="7"/>
      <c r="AG3002" s="7"/>
      <c r="AH3002" s="7"/>
      <c r="AI3002" s="7"/>
      <c r="AJ3002" s="7"/>
      <c r="AK3002" s="7"/>
      <c r="AL3002" s="7"/>
      <c r="AM3002" s="7"/>
    </row>
    <row r="3003" spans="1:39" ht="12.75">
      <c r="A3003" s="18" t="s">
        <v>476</v>
      </c>
      <c r="B3003" s="18" t="s">
        <v>2359</v>
      </c>
      <c r="C3003" s="20">
        <v>599.5542235056233</v>
      </c>
      <c r="D3003" s="20">
        <v>0.331543753207055</v>
      </c>
      <c r="E3003" s="20">
        <v>0</v>
      </c>
      <c r="F3003" s="20">
        <v>0.331543753207055</v>
      </c>
      <c r="G3003" s="20">
        <v>599.2226797524163</v>
      </c>
      <c r="H3003" s="20">
        <v>17482</v>
      </c>
      <c r="I3003" s="20">
        <v>325</v>
      </c>
      <c r="J3003" s="20">
        <v>0</v>
      </c>
      <c r="K3003" s="20">
        <v>325</v>
      </c>
      <c r="L3003" s="20">
        <v>17157</v>
      </c>
      <c r="M3003" s="23">
        <v>28.632093843792493</v>
      </c>
      <c r="O3003" s="7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  <c r="AA3003" s="7"/>
      <c r="AB3003" s="7"/>
      <c r="AC3003" s="7"/>
      <c r="AD3003" s="7"/>
      <c r="AE3003" s="7"/>
      <c r="AF3003" s="7"/>
      <c r="AG3003" s="7"/>
      <c r="AH3003" s="7"/>
      <c r="AI3003" s="7"/>
      <c r="AJ3003" s="7"/>
      <c r="AK3003" s="7"/>
      <c r="AL3003" s="7"/>
      <c r="AM3003" s="7"/>
    </row>
    <row r="3004" spans="1:39" ht="12.75">
      <c r="A3004" s="18" t="s">
        <v>477</v>
      </c>
      <c r="B3004" s="18" t="s">
        <v>2360</v>
      </c>
      <c r="C3004" s="20">
        <v>400.86089885185015</v>
      </c>
      <c r="D3004" s="20">
        <v>43.25465010909296</v>
      </c>
      <c r="E3004" s="20">
        <v>41.36448245226918</v>
      </c>
      <c r="F3004" s="20">
        <v>1.8901676568237828</v>
      </c>
      <c r="G3004" s="20">
        <v>357.6062487427572</v>
      </c>
      <c r="H3004" s="20">
        <v>90395</v>
      </c>
      <c r="I3004" s="20">
        <v>58977</v>
      </c>
      <c r="J3004" s="20">
        <v>57129</v>
      </c>
      <c r="K3004" s="20">
        <v>1848</v>
      </c>
      <c r="L3004" s="20">
        <v>31418</v>
      </c>
      <c r="M3004" s="23">
        <v>87.8564066216875</v>
      </c>
      <c r="O3004" s="7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  <c r="AA3004" s="7"/>
      <c r="AB3004" s="7"/>
      <c r="AC3004" s="7"/>
      <c r="AD3004" s="7"/>
      <c r="AE3004" s="7"/>
      <c r="AF3004" s="7"/>
      <c r="AG3004" s="7"/>
      <c r="AH3004" s="7"/>
      <c r="AI3004" s="7"/>
      <c r="AJ3004" s="7"/>
      <c r="AK3004" s="7"/>
      <c r="AL3004" s="7"/>
      <c r="AM3004" s="7"/>
    </row>
    <row r="3005" spans="1:39" ht="12.75">
      <c r="A3005" s="18" t="s">
        <v>478</v>
      </c>
      <c r="B3005" s="18" t="s">
        <v>2227</v>
      </c>
      <c r="C3005" s="20">
        <v>270.35039245279813</v>
      </c>
      <c r="D3005" s="20">
        <v>46.26734435189593</v>
      </c>
      <c r="E3005" s="20">
        <v>46.26734435189593</v>
      </c>
      <c r="F3005" s="20">
        <v>0</v>
      </c>
      <c r="G3005" s="20">
        <v>224.0830481009022</v>
      </c>
      <c r="H3005" s="20">
        <v>92446</v>
      </c>
      <c r="I3005" s="20">
        <v>68289</v>
      </c>
      <c r="J3005" s="20">
        <v>68289</v>
      </c>
      <c r="K3005" s="20">
        <v>0</v>
      </c>
      <c r="L3005" s="20">
        <v>24157</v>
      </c>
      <c r="M3005" s="23">
        <v>107.80378169937407</v>
      </c>
      <c r="O3005" s="7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  <c r="AA3005" s="7"/>
      <c r="AB3005" s="7"/>
      <c r="AC3005" s="7"/>
      <c r="AD3005" s="7"/>
      <c r="AE3005" s="7"/>
      <c r="AF3005" s="7"/>
      <c r="AG3005" s="7"/>
      <c r="AH3005" s="7"/>
      <c r="AI3005" s="7"/>
      <c r="AJ3005" s="7"/>
      <c r="AK3005" s="7"/>
      <c r="AL3005" s="7"/>
      <c r="AM3005" s="7"/>
    </row>
    <row r="3006" spans="1:39" ht="12.75">
      <c r="A3006" s="18" t="s">
        <v>479</v>
      </c>
      <c r="B3006" s="18" t="s">
        <v>2389</v>
      </c>
      <c r="C3006" s="20">
        <v>279.0884790036112</v>
      </c>
      <c r="D3006" s="20">
        <v>0</v>
      </c>
      <c r="E3006" s="20">
        <v>0</v>
      </c>
      <c r="F3006" s="20">
        <v>0</v>
      </c>
      <c r="G3006" s="20">
        <v>279.0884790036112</v>
      </c>
      <c r="H3006" s="20">
        <v>6829</v>
      </c>
      <c r="I3006" s="20">
        <v>0</v>
      </c>
      <c r="J3006" s="20">
        <v>0</v>
      </c>
      <c r="K3006" s="20">
        <v>0</v>
      </c>
      <c r="L3006" s="20">
        <v>6829</v>
      </c>
      <c r="M3006" s="23">
        <v>24.468942696526135</v>
      </c>
      <c r="O3006" s="7"/>
      <c r="P3006" s="7"/>
      <c r="Q3006" s="7"/>
      <c r="R3006" s="7"/>
      <c r="S3006" s="7"/>
      <c r="T3006" s="7"/>
      <c r="U3006" s="7"/>
      <c r="V3006" s="7"/>
      <c r="W3006" s="7"/>
      <c r="X3006" s="7"/>
      <c r="Y3006" s="7"/>
      <c r="Z3006" s="7"/>
      <c r="AA3006" s="7"/>
      <c r="AB3006" s="7"/>
      <c r="AC3006" s="7"/>
      <c r="AD3006" s="7"/>
      <c r="AE3006" s="7"/>
      <c r="AF3006" s="7"/>
      <c r="AG3006" s="7"/>
      <c r="AH3006" s="7"/>
      <c r="AI3006" s="7"/>
      <c r="AJ3006" s="7"/>
      <c r="AK3006" s="7"/>
      <c r="AL3006" s="7"/>
      <c r="AM3006" s="7"/>
    </row>
    <row r="3007" spans="1:39" ht="12.75">
      <c r="A3007" s="18" t="s">
        <v>480</v>
      </c>
      <c r="B3007" s="18" t="s">
        <v>748</v>
      </c>
      <c r="C3007" s="20">
        <v>490.7285266794157</v>
      </c>
      <c r="D3007" s="20">
        <v>0</v>
      </c>
      <c r="E3007" s="20">
        <v>0</v>
      </c>
      <c r="F3007" s="20">
        <v>0</v>
      </c>
      <c r="G3007" s="20">
        <v>490.7285266794157</v>
      </c>
      <c r="H3007" s="20">
        <v>12504</v>
      </c>
      <c r="I3007" s="20">
        <v>0</v>
      </c>
      <c r="J3007" s="20">
        <v>0</v>
      </c>
      <c r="K3007" s="20">
        <v>0</v>
      </c>
      <c r="L3007" s="20">
        <v>12504</v>
      </c>
      <c r="M3007" s="23">
        <v>25.48048324113149</v>
      </c>
      <c r="O3007" s="7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  <c r="AA3007" s="7"/>
      <c r="AB3007" s="7"/>
      <c r="AC3007" s="7"/>
      <c r="AD3007" s="7"/>
      <c r="AE3007" s="7"/>
      <c r="AF3007" s="7"/>
      <c r="AG3007" s="7"/>
      <c r="AH3007" s="7"/>
      <c r="AI3007" s="7"/>
      <c r="AJ3007" s="7"/>
      <c r="AK3007" s="7"/>
      <c r="AL3007" s="7"/>
      <c r="AM3007" s="7"/>
    </row>
    <row r="3008" spans="1:39" ht="12.75">
      <c r="A3008" s="18" t="s">
        <v>481</v>
      </c>
      <c r="B3008" s="18" t="s">
        <v>2845</v>
      </c>
      <c r="C3008" s="20">
        <v>519.7417726611616</v>
      </c>
      <c r="D3008" s="20">
        <v>17.94143227414128</v>
      </c>
      <c r="E3008" s="20">
        <v>0</v>
      </c>
      <c r="F3008" s="20">
        <v>17.94143227414128</v>
      </c>
      <c r="G3008" s="20">
        <v>501.80034038702036</v>
      </c>
      <c r="H3008" s="20">
        <v>44598</v>
      </c>
      <c r="I3008" s="20">
        <v>18674</v>
      </c>
      <c r="J3008" s="20">
        <v>0</v>
      </c>
      <c r="K3008" s="20">
        <v>18674</v>
      </c>
      <c r="L3008" s="20">
        <v>25924</v>
      </c>
      <c r="M3008" s="23">
        <v>51.66198169575924</v>
      </c>
      <c r="O3008" s="7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  <c r="AA3008" s="7"/>
      <c r="AB3008" s="7"/>
      <c r="AC3008" s="7"/>
      <c r="AD3008" s="7"/>
      <c r="AE3008" s="7"/>
      <c r="AF3008" s="7"/>
      <c r="AG3008" s="7"/>
      <c r="AH3008" s="7"/>
      <c r="AI3008" s="7"/>
      <c r="AJ3008" s="7"/>
      <c r="AK3008" s="7"/>
      <c r="AL3008" s="7"/>
      <c r="AM3008" s="7"/>
    </row>
    <row r="3009" spans="1:39" ht="12.75">
      <c r="A3009" s="18" t="s">
        <v>482</v>
      </c>
      <c r="B3009" s="18" t="s">
        <v>4818</v>
      </c>
      <c r="C3009" s="20">
        <v>213.69760072710622</v>
      </c>
      <c r="D3009" s="20">
        <v>7.68473351086277</v>
      </c>
      <c r="E3009" s="20">
        <v>0</v>
      </c>
      <c r="F3009" s="20">
        <v>7.68473351086277</v>
      </c>
      <c r="G3009" s="20">
        <v>206.01286721624345</v>
      </c>
      <c r="H3009" s="20">
        <v>31584</v>
      </c>
      <c r="I3009" s="20">
        <v>13828</v>
      </c>
      <c r="J3009" s="20">
        <v>0</v>
      </c>
      <c r="K3009" s="20">
        <v>13828</v>
      </c>
      <c r="L3009" s="20">
        <v>17756</v>
      </c>
      <c r="M3009" s="23">
        <v>86.1887912144936</v>
      </c>
      <c r="O3009" s="7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  <c r="AB3009" s="7"/>
      <c r="AC3009" s="7"/>
      <c r="AD3009" s="7"/>
      <c r="AE3009" s="7"/>
      <c r="AF3009" s="7"/>
      <c r="AG3009" s="7"/>
      <c r="AH3009" s="7"/>
      <c r="AI3009" s="7"/>
      <c r="AJ3009" s="7"/>
      <c r="AK3009" s="7"/>
      <c r="AL3009" s="7"/>
      <c r="AM3009" s="7"/>
    </row>
    <row r="3010" spans="1:39" ht="12.75">
      <c r="A3010" s="18" t="s">
        <v>483</v>
      </c>
      <c r="B3010" s="18" t="s">
        <v>4284</v>
      </c>
      <c r="C3010" s="20">
        <v>562.8594030949118</v>
      </c>
      <c r="D3010" s="20">
        <v>25.142926255013045</v>
      </c>
      <c r="E3010" s="20">
        <v>3.990661364721835</v>
      </c>
      <c r="F3010" s="20">
        <v>21.15226489029121</v>
      </c>
      <c r="G3010" s="20">
        <v>537.7164768398987</v>
      </c>
      <c r="H3010" s="20">
        <v>51103</v>
      </c>
      <c r="I3010" s="20">
        <v>15480</v>
      </c>
      <c r="J3010" s="20">
        <v>2764</v>
      </c>
      <c r="K3010" s="20">
        <v>12716</v>
      </c>
      <c r="L3010" s="20">
        <v>35623</v>
      </c>
      <c r="M3010" s="23">
        <v>66.24866734482919</v>
      </c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  <c r="AD3010" s="7"/>
      <c r="AE3010" s="7"/>
      <c r="AF3010" s="7"/>
      <c r="AG3010" s="7"/>
      <c r="AH3010" s="7"/>
      <c r="AI3010" s="7"/>
      <c r="AJ3010" s="7"/>
      <c r="AK3010" s="7"/>
      <c r="AL3010" s="7"/>
      <c r="AM3010" s="7"/>
    </row>
    <row r="3011" spans="1:39" ht="12.75">
      <c r="A3011" s="18" t="s">
        <v>484</v>
      </c>
      <c r="B3011" s="18" t="s">
        <v>5182</v>
      </c>
      <c r="C3011" s="20">
        <v>229.1802221087084</v>
      </c>
      <c r="D3011" s="20">
        <v>3.188397806480558</v>
      </c>
      <c r="E3011" s="20">
        <v>0</v>
      </c>
      <c r="F3011" s="20">
        <v>3.188397806480558</v>
      </c>
      <c r="G3011" s="20">
        <v>225.99182430222785</v>
      </c>
      <c r="H3011" s="20">
        <v>16718</v>
      </c>
      <c r="I3011" s="20">
        <v>4281</v>
      </c>
      <c r="J3011" s="20">
        <v>0</v>
      </c>
      <c r="K3011" s="20">
        <v>4281</v>
      </c>
      <c r="L3011" s="20">
        <v>12437</v>
      </c>
      <c r="M3011" s="23">
        <v>55.03296430479496</v>
      </c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  <c r="AD3011" s="7"/>
      <c r="AE3011" s="7"/>
      <c r="AF3011" s="7"/>
      <c r="AG3011" s="7"/>
      <c r="AH3011" s="7"/>
      <c r="AI3011" s="7"/>
      <c r="AJ3011" s="7"/>
      <c r="AK3011" s="7"/>
      <c r="AL3011" s="7"/>
      <c r="AM3011" s="7"/>
    </row>
    <row r="3012" spans="1:39" ht="12.75">
      <c r="A3012" s="18" t="s">
        <v>485</v>
      </c>
      <c r="B3012" s="18" t="s">
        <v>4739</v>
      </c>
      <c r="C3012" s="20">
        <v>404.04155841347836</v>
      </c>
      <c r="D3012" s="20">
        <v>11.821820753955706</v>
      </c>
      <c r="E3012" s="20">
        <v>0</v>
      </c>
      <c r="F3012" s="20">
        <v>11.821820753955706</v>
      </c>
      <c r="G3012" s="20">
        <v>392.21973765952265</v>
      </c>
      <c r="H3012" s="20">
        <v>40123</v>
      </c>
      <c r="I3012" s="20">
        <v>15388</v>
      </c>
      <c r="J3012" s="20">
        <v>0</v>
      </c>
      <c r="K3012" s="20">
        <v>15388</v>
      </c>
      <c r="L3012" s="20">
        <v>24735</v>
      </c>
      <c r="M3012" s="23">
        <v>63.06413886154784</v>
      </c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  <c r="AD3012" s="7"/>
      <c r="AE3012" s="7"/>
      <c r="AF3012" s="7"/>
      <c r="AG3012" s="7"/>
      <c r="AH3012" s="7"/>
      <c r="AI3012" s="7"/>
      <c r="AJ3012" s="7"/>
      <c r="AK3012" s="7"/>
      <c r="AL3012" s="7"/>
      <c r="AM3012" s="7"/>
    </row>
    <row r="3013" spans="1:39" ht="12.75">
      <c r="A3013" s="18" t="s">
        <v>486</v>
      </c>
      <c r="B3013" s="18" t="s">
        <v>4616</v>
      </c>
      <c r="C3013" s="20">
        <v>463.24158134790326</v>
      </c>
      <c r="D3013" s="20">
        <v>7.970229263167893</v>
      </c>
      <c r="E3013" s="20">
        <v>0</v>
      </c>
      <c r="F3013" s="20">
        <v>7.970229263167893</v>
      </c>
      <c r="G3013" s="20">
        <v>455.2713520847354</v>
      </c>
      <c r="H3013" s="20">
        <v>27599</v>
      </c>
      <c r="I3013" s="20">
        <v>6836</v>
      </c>
      <c r="J3013" s="20">
        <v>0</v>
      </c>
      <c r="K3013" s="20">
        <v>6836</v>
      </c>
      <c r="L3013" s="20">
        <v>20763</v>
      </c>
      <c r="M3013" s="23">
        <v>45.605768746318084</v>
      </c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  <c r="AD3013" s="7"/>
      <c r="AE3013" s="7"/>
      <c r="AF3013" s="7"/>
      <c r="AG3013" s="7"/>
      <c r="AH3013" s="7"/>
      <c r="AI3013" s="7"/>
      <c r="AJ3013" s="7"/>
      <c r="AK3013" s="7"/>
      <c r="AL3013" s="7"/>
      <c r="AM3013" s="7"/>
    </row>
    <row r="3014" spans="1:39" ht="12.75">
      <c r="A3014" s="18" t="s">
        <v>487</v>
      </c>
      <c r="B3014" s="18" t="s">
        <v>4406</v>
      </c>
      <c r="C3014" s="20">
        <v>105.64939905242987</v>
      </c>
      <c r="D3014" s="20">
        <v>36.913121772915986</v>
      </c>
      <c r="E3014" s="20">
        <v>36.913121772915986</v>
      </c>
      <c r="F3014" s="20">
        <v>0</v>
      </c>
      <c r="G3014" s="20">
        <v>68.73627727951389</v>
      </c>
      <c r="H3014" s="20">
        <v>56297</v>
      </c>
      <c r="I3014" s="20">
        <v>50952</v>
      </c>
      <c r="J3014" s="20">
        <v>50952</v>
      </c>
      <c r="K3014" s="20">
        <v>0</v>
      </c>
      <c r="L3014" s="20">
        <v>5345</v>
      </c>
      <c r="M3014" s="23">
        <v>77.76097588562627</v>
      </c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  <c r="AD3014" s="7"/>
      <c r="AE3014" s="7"/>
      <c r="AF3014" s="7"/>
      <c r="AG3014" s="7"/>
      <c r="AH3014" s="7"/>
      <c r="AI3014" s="7"/>
      <c r="AJ3014" s="7"/>
      <c r="AK3014" s="7"/>
      <c r="AL3014" s="7"/>
      <c r="AM3014" s="7"/>
    </row>
    <row r="3015" spans="1:39" ht="12.75">
      <c r="A3015" s="18" t="s">
        <v>488</v>
      </c>
      <c r="B3015" s="18" t="s">
        <v>4617</v>
      </c>
      <c r="C3015" s="20">
        <v>15.177812063584728</v>
      </c>
      <c r="D3015" s="20">
        <v>15.177812063584728</v>
      </c>
      <c r="E3015" s="20">
        <v>15.177812063584728</v>
      </c>
      <c r="F3015" s="20">
        <v>0</v>
      </c>
      <c r="G3015" s="20">
        <v>0</v>
      </c>
      <c r="H3015" s="20">
        <v>128283</v>
      </c>
      <c r="I3015" s="20">
        <v>128283</v>
      </c>
      <c r="J3015" s="20">
        <v>128283</v>
      </c>
      <c r="K3015" s="20">
        <v>0</v>
      </c>
      <c r="L3015" s="20">
        <v>0</v>
      </c>
      <c r="M3015" s="23">
        <v>0</v>
      </c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  <c r="AD3015" s="7"/>
      <c r="AE3015" s="7"/>
      <c r="AF3015" s="7"/>
      <c r="AG3015" s="7"/>
      <c r="AH3015" s="7"/>
      <c r="AI3015" s="7"/>
      <c r="AJ3015" s="7"/>
      <c r="AK3015" s="7"/>
      <c r="AL3015" s="7"/>
      <c r="AM3015" s="7"/>
    </row>
    <row r="3016" spans="1:39" ht="12.75">
      <c r="A3016" s="18" t="s">
        <v>489</v>
      </c>
      <c r="B3016" s="18" t="s">
        <v>4618</v>
      </c>
      <c r="C3016" s="20">
        <v>6.887974600703554</v>
      </c>
      <c r="D3016" s="20">
        <v>6.887974600703554</v>
      </c>
      <c r="E3016" s="20">
        <v>0</v>
      </c>
      <c r="F3016" s="20">
        <v>6.887974600703554</v>
      </c>
      <c r="G3016" s="20">
        <v>0</v>
      </c>
      <c r="H3016" s="20">
        <v>6299</v>
      </c>
      <c r="I3016" s="20">
        <v>6299</v>
      </c>
      <c r="J3016" s="20">
        <v>0</v>
      </c>
      <c r="K3016" s="20">
        <v>6299</v>
      </c>
      <c r="L3016" s="20">
        <v>0</v>
      </c>
      <c r="M3016" s="23">
        <v>0</v>
      </c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  <c r="AD3016" s="7"/>
      <c r="AE3016" s="7"/>
      <c r="AF3016" s="7"/>
      <c r="AG3016" s="7"/>
      <c r="AH3016" s="7"/>
      <c r="AI3016" s="7"/>
      <c r="AJ3016" s="7"/>
      <c r="AK3016" s="7"/>
      <c r="AL3016" s="7"/>
      <c r="AM3016" s="7"/>
    </row>
    <row r="3017" spans="1:39" ht="12.75">
      <c r="A3017" s="18" t="s">
        <v>490</v>
      </c>
      <c r="B3017" s="18" t="s">
        <v>4619</v>
      </c>
      <c r="C3017" s="20">
        <v>12.898882352191686</v>
      </c>
      <c r="D3017" s="20">
        <v>10.728301196180839</v>
      </c>
      <c r="E3017" s="20">
        <v>10.728301196180839</v>
      </c>
      <c r="F3017" s="20">
        <v>0</v>
      </c>
      <c r="G3017" s="20">
        <v>2.1705811560108463</v>
      </c>
      <c r="H3017" s="20">
        <v>17367</v>
      </c>
      <c r="I3017" s="20">
        <v>17208</v>
      </c>
      <c r="J3017" s="20">
        <v>17208</v>
      </c>
      <c r="K3017" s="20">
        <v>0</v>
      </c>
      <c r="L3017" s="20">
        <v>159</v>
      </c>
      <c r="M3017" s="23">
        <v>73.25227142956247</v>
      </c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  <c r="AD3017" s="7"/>
      <c r="AE3017" s="7"/>
      <c r="AF3017" s="7"/>
      <c r="AG3017" s="7"/>
      <c r="AH3017" s="7"/>
      <c r="AI3017" s="7"/>
      <c r="AJ3017" s="7"/>
      <c r="AK3017" s="7"/>
      <c r="AL3017" s="7"/>
      <c r="AM3017" s="7"/>
    </row>
    <row r="3018" spans="1:39" ht="12.75">
      <c r="A3018" s="18" t="s">
        <v>491</v>
      </c>
      <c r="B3018" s="18" t="s">
        <v>4620</v>
      </c>
      <c r="C3018" s="20">
        <v>6.83071575869124</v>
      </c>
      <c r="D3018" s="20">
        <v>5.189156109688327</v>
      </c>
      <c r="E3018" s="20">
        <v>0</v>
      </c>
      <c r="F3018" s="20">
        <v>5.189156109688327</v>
      </c>
      <c r="G3018" s="20">
        <v>1.6415596490029123</v>
      </c>
      <c r="H3018" s="20">
        <v>6349</v>
      </c>
      <c r="I3018" s="20">
        <v>6162</v>
      </c>
      <c r="J3018" s="20">
        <v>0</v>
      </c>
      <c r="K3018" s="20">
        <v>6162</v>
      </c>
      <c r="L3018" s="20">
        <v>187</v>
      </c>
      <c r="M3018" s="23">
        <v>113.91605544981829</v>
      </c>
      <c r="O3018" s="7"/>
      <c r="P3018" s="7"/>
      <c r="Q3018" s="7"/>
      <c r="R3018" s="7"/>
      <c r="S3018" s="7"/>
      <c r="T3018" s="7"/>
      <c r="U3018" s="7"/>
      <c r="V3018" s="7"/>
      <c r="W3018" s="7"/>
      <c r="X3018" s="7"/>
      <c r="Y3018" s="7"/>
      <c r="Z3018" s="7"/>
      <c r="AA3018" s="7"/>
      <c r="AB3018" s="7"/>
      <c r="AC3018" s="7"/>
      <c r="AD3018" s="7"/>
      <c r="AE3018" s="7"/>
      <c r="AF3018" s="7"/>
      <c r="AG3018" s="7"/>
      <c r="AH3018" s="7"/>
      <c r="AI3018" s="7"/>
      <c r="AJ3018" s="7"/>
      <c r="AK3018" s="7"/>
      <c r="AL3018" s="7"/>
      <c r="AM3018" s="7"/>
    </row>
    <row r="3019" spans="1:39" ht="12.75">
      <c r="A3019" s="18" t="s">
        <v>492</v>
      </c>
      <c r="B3019" s="18" t="s">
        <v>4621</v>
      </c>
      <c r="C3019" s="20">
        <v>10.262321558398034</v>
      </c>
      <c r="D3019" s="20">
        <v>10.262321558398034</v>
      </c>
      <c r="E3019" s="20">
        <v>10.262321558398034</v>
      </c>
      <c r="F3019" s="20">
        <v>0</v>
      </c>
      <c r="G3019" s="20">
        <v>0</v>
      </c>
      <c r="H3019" s="20">
        <v>45049</v>
      </c>
      <c r="I3019" s="20">
        <v>45049</v>
      </c>
      <c r="J3019" s="20">
        <v>45049</v>
      </c>
      <c r="K3019" s="20">
        <v>0</v>
      </c>
      <c r="L3019" s="20">
        <v>0</v>
      </c>
      <c r="M3019" s="23">
        <v>0</v>
      </c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  <c r="AD3019" s="7"/>
      <c r="AE3019" s="7"/>
      <c r="AF3019" s="7"/>
      <c r="AG3019" s="7"/>
      <c r="AH3019" s="7"/>
      <c r="AI3019" s="7"/>
      <c r="AJ3019" s="7"/>
      <c r="AK3019" s="7"/>
      <c r="AL3019" s="7"/>
      <c r="AM3019" s="7"/>
    </row>
    <row r="3020" spans="1:39" ht="12.75">
      <c r="A3020" s="18" t="s">
        <v>493</v>
      </c>
      <c r="B3020" s="18" t="s">
        <v>4622</v>
      </c>
      <c r="C3020" s="20">
        <v>340.71808109133883</v>
      </c>
      <c r="D3020" s="20">
        <v>78.66145159465682</v>
      </c>
      <c r="E3020" s="20">
        <v>78.66145159465682</v>
      </c>
      <c r="F3020" s="20">
        <v>0</v>
      </c>
      <c r="G3020" s="20">
        <v>262.05662949668204</v>
      </c>
      <c r="H3020" s="20">
        <v>199184</v>
      </c>
      <c r="I3020" s="20">
        <v>179307</v>
      </c>
      <c r="J3020" s="20">
        <v>179307</v>
      </c>
      <c r="K3020" s="20">
        <v>0</v>
      </c>
      <c r="L3020" s="20">
        <v>19877</v>
      </c>
      <c r="M3020" s="23">
        <v>75.85001775447039</v>
      </c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  <c r="AD3020" s="7"/>
      <c r="AE3020" s="7"/>
      <c r="AF3020" s="7"/>
      <c r="AG3020" s="7"/>
      <c r="AH3020" s="7"/>
      <c r="AI3020" s="7"/>
      <c r="AJ3020" s="7"/>
      <c r="AK3020" s="7"/>
      <c r="AL3020" s="7"/>
      <c r="AM3020" s="7"/>
    </row>
    <row r="3021" spans="1:39" ht="12.75">
      <c r="A3021" s="18" t="s">
        <v>494</v>
      </c>
      <c r="B3021" s="18" t="s">
        <v>4623</v>
      </c>
      <c r="C3021" s="20">
        <v>3.091187891241405</v>
      </c>
      <c r="D3021" s="20">
        <v>3.091187891241405</v>
      </c>
      <c r="E3021" s="20">
        <v>0</v>
      </c>
      <c r="F3021" s="20">
        <v>3.091187891241405</v>
      </c>
      <c r="G3021" s="20">
        <v>0</v>
      </c>
      <c r="H3021" s="20">
        <v>4289</v>
      </c>
      <c r="I3021" s="20">
        <v>4289</v>
      </c>
      <c r="J3021" s="20">
        <v>0</v>
      </c>
      <c r="K3021" s="20">
        <v>4289</v>
      </c>
      <c r="L3021" s="20">
        <v>0</v>
      </c>
      <c r="M3021" s="23">
        <v>0</v>
      </c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  <c r="AD3021" s="7"/>
      <c r="AE3021" s="7"/>
      <c r="AF3021" s="7"/>
      <c r="AG3021" s="7"/>
      <c r="AH3021" s="7"/>
      <c r="AI3021" s="7"/>
      <c r="AJ3021" s="7"/>
      <c r="AK3021" s="7"/>
      <c r="AL3021" s="7"/>
      <c r="AM3021" s="7"/>
    </row>
    <row r="3022" spans="1:39" ht="12.75">
      <c r="A3022" s="18" t="s">
        <v>495</v>
      </c>
      <c r="B3022" s="18" t="s">
        <v>4624</v>
      </c>
      <c r="C3022" s="20">
        <v>7.4756248375960865</v>
      </c>
      <c r="D3022" s="20">
        <v>7.4756248375960865</v>
      </c>
      <c r="E3022" s="20">
        <v>7.4756248375960865</v>
      </c>
      <c r="F3022" s="20">
        <v>0</v>
      </c>
      <c r="G3022" s="20">
        <v>0</v>
      </c>
      <c r="H3022" s="20">
        <v>16897</v>
      </c>
      <c r="I3022" s="20">
        <v>16897</v>
      </c>
      <c r="J3022" s="20">
        <v>16897</v>
      </c>
      <c r="K3022" s="20">
        <v>0</v>
      </c>
      <c r="L3022" s="20">
        <v>0</v>
      </c>
      <c r="M3022" s="23">
        <v>0</v>
      </c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  <c r="AD3022" s="7"/>
      <c r="AE3022" s="7"/>
      <c r="AF3022" s="7"/>
      <c r="AG3022" s="7"/>
      <c r="AH3022" s="7"/>
      <c r="AI3022" s="7"/>
      <c r="AJ3022" s="7"/>
      <c r="AK3022" s="7"/>
      <c r="AL3022" s="7"/>
      <c r="AM3022" s="7"/>
    </row>
    <row r="3023" spans="1:39" ht="12.75">
      <c r="A3023" s="18" t="s">
        <v>496</v>
      </c>
      <c r="B3023" s="18" t="s">
        <v>4625</v>
      </c>
      <c r="C3023" s="20">
        <v>5.671625367327247</v>
      </c>
      <c r="D3023" s="20">
        <v>5.671625367327247</v>
      </c>
      <c r="E3023" s="20">
        <v>0</v>
      </c>
      <c r="F3023" s="20">
        <v>5.671625367327247</v>
      </c>
      <c r="G3023" s="20">
        <v>0</v>
      </c>
      <c r="H3023" s="20">
        <v>6303</v>
      </c>
      <c r="I3023" s="20">
        <v>6303</v>
      </c>
      <c r="J3023" s="20">
        <v>0</v>
      </c>
      <c r="K3023" s="20">
        <v>6303</v>
      </c>
      <c r="L3023" s="20">
        <v>0</v>
      </c>
      <c r="M3023" s="23">
        <v>0</v>
      </c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  <c r="AD3023" s="7"/>
      <c r="AE3023" s="7"/>
      <c r="AF3023" s="7"/>
      <c r="AG3023" s="7"/>
      <c r="AH3023" s="7"/>
      <c r="AI3023" s="7"/>
      <c r="AJ3023" s="7"/>
      <c r="AK3023" s="7"/>
      <c r="AL3023" s="7"/>
      <c r="AM3023" s="7"/>
    </row>
    <row r="3024" spans="1:39" ht="12.75">
      <c r="A3024" s="18" t="s">
        <v>497</v>
      </c>
      <c r="B3024" s="18" t="s">
        <v>4626</v>
      </c>
      <c r="C3024" s="20">
        <v>43.06088356223356</v>
      </c>
      <c r="D3024" s="20">
        <v>25.27795210257325</v>
      </c>
      <c r="E3024" s="20">
        <v>25.27795210257325</v>
      </c>
      <c r="F3024" s="20">
        <v>0</v>
      </c>
      <c r="G3024" s="20">
        <v>17.782931459660315</v>
      </c>
      <c r="H3024" s="20">
        <v>48411</v>
      </c>
      <c r="I3024" s="20">
        <v>45515</v>
      </c>
      <c r="J3024" s="20">
        <v>45515</v>
      </c>
      <c r="K3024" s="20">
        <v>0</v>
      </c>
      <c r="L3024" s="20">
        <v>2896</v>
      </c>
      <c r="M3024" s="23">
        <v>162.85278985466655</v>
      </c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  <c r="AD3024" s="7"/>
      <c r="AE3024" s="7"/>
      <c r="AF3024" s="7"/>
      <c r="AG3024" s="7"/>
      <c r="AH3024" s="7"/>
      <c r="AI3024" s="7"/>
      <c r="AJ3024" s="7"/>
      <c r="AK3024" s="7"/>
      <c r="AL3024" s="7"/>
      <c r="AM3024" s="7"/>
    </row>
    <row r="3025" spans="1:39" ht="12.75">
      <c r="A3025" s="18" t="s">
        <v>498</v>
      </c>
      <c r="B3025" s="18" t="s">
        <v>4627</v>
      </c>
      <c r="C3025" s="20">
        <v>6.892920173915528</v>
      </c>
      <c r="D3025" s="20">
        <v>4.067080104077501</v>
      </c>
      <c r="E3025" s="20">
        <v>0</v>
      </c>
      <c r="F3025" s="20">
        <v>4.067080104077501</v>
      </c>
      <c r="G3025" s="20">
        <v>2.8258400698380264</v>
      </c>
      <c r="H3025" s="20">
        <v>5665</v>
      </c>
      <c r="I3025" s="20">
        <v>5217</v>
      </c>
      <c r="J3025" s="20">
        <v>0</v>
      </c>
      <c r="K3025" s="20">
        <v>5217</v>
      </c>
      <c r="L3025" s="20">
        <v>448</v>
      </c>
      <c r="M3025" s="23">
        <v>158.53692669368894</v>
      </c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  <c r="AD3025" s="7"/>
      <c r="AE3025" s="7"/>
      <c r="AF3025" s="7"/>
      <c r="AG3025" s="7"/>
      <c r="AH3025" s="7"/>
      <c r="AI3025" s="7"/>
      <c r="AJ3025" s="7"/>
      <c r="AK3025" s="7"/>
      <c r="AL3025" s="7"/>
      <c r="AM3025" s="7"/>
    </row>
    <row r="3026" spans="1:39" ht="12.75">
      <c r="A3026" s="18" t="s">
        <v>499</v>
      </c>
      <c r="B3026" s="18" t="s">
        <v>4628</v>
      </c>
      <c r="C3026" s="20">
        <v>6.310107787936106</v>
      </c>
      <c r="D3026" s="20">
        <v>6.310107787936106</v>
      </c>
      <c r="E3026" s="20">
        <v>6.310107787936106</v>
      </c>
      <c r="F3026" s="20">
        <v>0</v>
      </c>
      <c r="G3026" s="20">
        <v>0</v>
      </c>
      <c r="H3026" s="20">
        <v>21498</v>
      </c>
      <c r="I3026" s="20">
        <v>21498</v>
      </c>
      <c r="J3026" s="20">
        <v>21498</v>
      </c>
      <c r="K3026" s="20">
        <v>0</v>
      </c>
      <c r="L3026" s="20">
        <v>0</v>
      </c>
      <c r="M3026" s="23">
        <v>0</v>
      </c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  <c r="AD3026" s="7"/>
      <c r="AE3026" s="7"/>
      <c r="AF3026" s="7"/>
      <c r="AG3026" s="7"/>
      <c r="AH3026" s="7"/>
      <c r="AI3026" s="7"/>
      <c r="AJ3026" s="7"/>
      <c r="AK3026" s="7"/>
      <c r="AL3026" s="7"/>
      <c r="AM3026" s="7"/>
    </row>
    <row r="3027" spans="1:39" ht="12.75">
      <c r="A3027" s="18" t="s">
        <v>500</v>
      </c>
      <c r="B3027" s="18" t="s">
        <v>4629</v>
      </c>
      <c r="C3027" s="20">
        <v>1.9857242857413129</v>
      </c>
      <c r="D3027" s="20">
        <v>1.9857242857413129</v>
      </c>
      <c r="E3027" s="20">
        <v>1.9857242857413129</v>
      </c>
      <c r="F3027" s="20">
        <v>0</v>
      </c>
      <c r="G3027" s="20">
        <v>0</v>
      </c>
      <c r="H3027" s="20">
        <v>10377</v>
      </c>
      <c r="I3027" s="20">
        <v>10377</v>
      </c>
      <c r="J3027" s="20">
        <v>10377</v>
      </c>
      <c r="K3027" s="20">
        <v>0</v>
      </c>
      <c r="L3027" s="20">
        <v>0</v>
      </c>
      <c r="M3027" s="23">
        <v>0</v>
      </c>
      <c r="O3027" s="7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  <c r="AB3027" s="7"/>
      <c r="AC3027" s="7"/>
      <c r="AD3027" s="7"/>
      <c r="AE3027" s="7"/>
      <c r="AF3027" s="7"/>
      <c r="AG3027" s="7"/>
      <c r="AH3027" s="7"/>
      <c r="AI3027" s="7"/>
      <c r="AJ3027" s="7"/>
      <c r="AK3027" s="7"/>
      <c r="AL3027" s="7"/>
      <c r="AM3027" s="7"/>
    </row>
    <row r="3028" spans="1:39" ht="12.75">
      <c r="A3028" s="18" t="s">
        <v>501</v>
      </c>
      <c r="B3028" s="18" t="s">
        <v>4630</v>
      </c>
      <c r="C3028" s="20">
        <v>8.352706358665834</v>
      </c>
      <c r="D3028" s="20">
        <v>6.204845341280845</v>
      </c>
      <c r="E3028" s="20">
        <v>0</v>
      </c>
      <c r="F3028" s="20">
        <v>6.204845341280845</v>
      </c>
      <c r="G3028" s="20">
        <v>2.1478610173849892</v>
      </c>
      <c r="H3028" s="20">
        <v>8346</v>
      </c>
      <c r="I3028" s="20">
        <v>8160</v>
      </c>
      <c r="J3028" s="20">
        <v>0</v>
      </c>
      <c r="K3028" s="20">
        <v>8160</v>
      </c>
      <c r="L3028" s="20">
        <v>186</v>
      </c>
      <c r="M3028" s="23">
        <v>86.59778193025456</v>
      </c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  <c r="AD3028" s="7"/>
      <c r="AE3028" s="7"/>
      <c r="AF3028" s="7"/>
      <c r="AG3028" s="7"/>
      <c r="AH3028" s="7"/>
      <c r="AI3028" s="7"/>
      <c r="AJ3028" s="7"/>
      <c r="AK3028" s="7"/>
      <c r="AL3028" s="7"/>
      <c r="AM3028" s="7"/>
    </row>
    <row r="3029" spans="1:39" ht="12.75">
      <c r="A3029" s="18" t="s">
        <v>502</v>
      </c>
      <c r="B3029" s="18" t="s">
        <v>4631</v>
      </c>
      <c r="C3029" s="20">
        <v>10.517717615453014</v>
      </c>
      <c r="D3029" s="20">
        <v>8.788580123575624</v>
      </c>
      <c r="E3029" s="20">
        <v>8.788580123575624</v>
      </c>
      <c r="F3029" s="20">
        <v>0</v>
      </c>
      <c r="G3029" s="20">
        <v>1.7291374918773912</v>
      </c>
      <c r="H3029" s="20">
        <v>19279</v>
      </c>
      <c r="I3029" s="20">
        <v>19223</v>
      </c>
      <c r="J3029" s="20">
        <v>19223</v>
      </c>
      <c r="K3029" s="20">
        <v>0</v>
      </c>
      <c r="L3029" s="20">
        <v>56</v>
      </c>
      <c r="M3029" s="23">
        <v>32.386088592179355</v>
      </c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  <c r="AD3029" s="7"/>
      <c r="AE3029" s="7"/>
      <c r="AF3029" s="7"/>
      <c r="AG3029" s="7"/>
      <c r="AH3029" s="7"/>
      <c r="AI3029" s="7"/>
      <c r="AJ3029" s="7"/>
      <c r="AK3029" s="7"/>
      <c r="AL3029" s="7"/>
      <c r="AM3029" s="7"/>
    </row>
    <row r="3030" spans="1:39" ht="12.75">
      <c r="A3030" s="18" t="s">
        <v>503</v>
      </c>
      <c r="B3030" s="18" t="s">
        <v>4632</v>
      </c>
      <c r="C3030" s="20">
        <v>8.228261620784304</v>
      </c>
      <c r="D3030" s="20">
        <v>5.702472168843699</v>
      </c>
      <c r="E3030" s="20">
        <v>0</v>
      </c>
      <c r="F3030" s="20">
        <v>5.702472168843699</v>
      </c>
      <c r="G3030" s="20">
        <v>2.5257894519406037</v>
      </c>
      <c r="H3030" s="20">
        <v>6837</v>
      </c>
      <c r="I3030" s="20">
        <v>6222</v>
      </c>
      <c r="J3030" s="20">
        <v>0</v>
      </c>
      <c r="K3030" s="20">
        <v>6222</v>
      </c>
      <c r="L3030" s="20">
        <v>615</v>
      </c>
      <c r="M3030" s="23">
        <v>243.48822881000072</v>
      </c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  <c r="AD3030" s="7"/>
      <c r="AE3030" s="7"/>
      <c r="AF3030" s="7"/>
      <c r="AG3030" s="7"/>
      <c r="AH3030" s="7"/>
      <c r="AI3030" s="7"/>
      <c r="AJ3030" s="7"/>
      <c r="AK3030" s="7"/>
      <c r="AL3030" s="7"/>
      <c r="AM3030" s="7"/>
    </row>
    <row r="3031" spans="1:39" ht="12.75">
      <c r="A3031" s="18" t="s">
        <v>504</v>
      </c>
      <c r="B3031" s="18" t="s">
        <v>4633</v>
      </c>
      <c r="C3031" s="20">
        <v>51.78120713067564</v>
      </c>
      <c r="D3031" s="20">
        <v>50.1046829084094</v>
      </c>
      <c r="E3031" s="20">
        <v>50.1046829084094</v>
      </c>
      <c r="F3031" s="20">
        <v>0</v>
      </c>
      <c r="G3031" s="20">
        <v>1.6765242222662378</v>
      </c>
      <c r="H3031" s="20">
        <v>146437</v>
      </c>
      <c r="I3031" s="20">
        <v>146190</v>
      </c>
      <c r="J3031" s="20">
        <v>146190</v>
      </c>
      <c r="K3031" s="20">
        <v>0</v>
      </c>
      <c r="L3031" s="20">
        <v>247</v>
      </c>
      <c r="M3031" s="23">
        <v>147.32861996238762</v>
      </c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  <c r="AD3031" s="7"/>
      <c r="AE3031" s="7"/>
      <c r="AF3031" s="7"/>
      <c r="AG3031" s="7"/>
      <c r="AH3031" s="7"/>
      <c r="AI3031" s="7"/>
      <c r="AJ3031" s="7"/>
      <c r="AK3031" s="7"/>
      <c r="AL3031" s="7"/>
      <c r="AM3031" s="7"/>
    </row>
    <row r="3032" spans="1:39" ht="12.75">
      <c r="A3032" s="18" t="s">
        <v>505</v>
      </c>
      <c r="B3032" s="18" t="s">
        <v>4634</v>
      </c>
      <c r="C3032" s="20">
        <v>17.561272945525335</v>
      </c>
      <c r="D3032" s="20">
        <v>15.608719405805344</v>
      </c>
      <c r="E3032" s="20">
        <v>15.608719405805344</v>
      </c>
      <c r="F3032" s="20">
        <v>0</v>
      </c>
      <c r="G3032" s="20">
        <v>1.9525535397199916</v>
      </c>
      <c r="H3032" s="20">
        <v>40468</v>
      </c>
      <c r="I3032" s="20">
        <v>40351</v>
      </c>
      <c r="J3032" s="20">
        <v>40351</v>
      </c>
      <c r="K3032" s="20">
        <v>0</v>
      </c>
      <c r="L3032" s="20">
        <v>117</v>
      </c>
      <c r="M3032" s="23">
        <v>59.921532301121196</v>
      </c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  <c r="AD3032" s="7"/>
      <c r="AE3032" s="7"/>
      <c r="AF3032" s="7"/>
      <c r="AG3032" s="7"/>
      <c r="AH3032" s="7"/>
      <c r="AI3032" s="7"/>
      <c r="AJ3032" s="7"/>
      <c r="AK3032" s="7"/>
      <c r="AL3032" s="7"/>
      <c r="AM3032" s="7"/>
    </row>
    <row r="3033" spans="1:39" ht="12.75">
      <c r="A3033" s="18" t="s">
        <v>506</v>
      </c>
      <c r="B3033" s="18" t="s">
        <v>4635</v>
      </c>
      <c r="C3033" s="20">
        <v>10.243326526365129</v>
      </c>
      <c r="D3033" s="20">
        <v>7.945305643683207</v>
      </c>
      <c r="E3033" s="20">
        <v>7.945305643683207</v>
      </c>
      <c r="F3033" s="20">
        <v>0</v>
      </c>
      <c r="G3033" s="20">
        <v>2.2980208826819224</v>
      </c>
      <c r="H3033" s="20">
        <v>22354</v>
      </c>
      <c r="I3033" s="20">
        <v>22349</v>
      </c>
      <c r="J3033" s="20">
        <v>22349</v>
      </c>
      <c r="K3033" s="20">
        <v>0</v>
      </c>
      <c r="L3033" s="20">
        <v>5</v>
      </c>
      <c r="M3033" s="23">
        <v>2.1757852757911897</v>
      </c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  <c r="AD3033" s="7"/>
      <c r="AE3033" s="7"/>
      <c r="AF3033" s="7"/>
      <c r="AG3033" s="7"/>
      <c r="AH3033" s="7"/>
      <c r="AI3033" s="7"/>
      <c r="AJ3033" s="7"/>
      <c r="AK3033" s="7"/>
      <c r="AL3033" s="7"/>
      <c r="AM3033" s="7"/>
    </row>
    <row r="3034" spans="1:39" ht="12.75">
      <c r="A3034" s="18" t="s">
        <v>507</v>
      </c>
      <c r="B3034" s="18" t="s">
        <v>4636</v>
      </c>
      <c r="C3034" s="20">
        <v>2.4936573187649542</v>
      </c>
      <c r="D3034" s="20">
        <v>2.4936573187649542</v>
      </c>
      <c r="E3034" s="20">
        <v>0</v>
      </c>
      <c r="F3034" s="20">
        <v>2.4936573187649542</v>
      </c>
      <c r="G3034" s="20">
        <v>0</v>
      </c>
      <c r="H3034" s="20">
        <v>6867</v>
      </c>
      <c r="I3034" s="20">
        <v>6867</v>
      </c>
      <c r="J3034" s="20">
        <v>0</v>
      </c>
      <c r="K3034" s="20">
        <v>6867</v>
      </c>
      <c r="L3034" s="20">
        <v>0</v>
      </c>
      <c r="M3034" s="23">
        <v>0</v>
      </c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  <c r="AD3034" s="7"/>
      <c r="AE3034" s="7"/>
      <c r="AF3034" s="7"/>
      <c r="AG3034" s="7"/>
      <c r="AH3034" s="7"/>
      <c r="AI3034" s="7"/>
      <c r="AJ3034" s="7"/>
      <c r="AK3034" s="7"/>
      <c r="AL3034" s="7"/>
      <c r="AM3034" s="7"/>
    </row>
    <row r="3035" spans="1:39" ht="12.75">
      <c r="A3035" s="18" t="s">
        <v>508</v>
      </c>
      <c r="B3035" s="18" t="s">
        <v>4637</v>
      </c>
      <c r="C3035" s="20">
        <v>49.3907663070904</v>
      </c>
      <c r="D3035" s="20">
        <v>35.988025064160404</v>
      </c>
      <c r="E3035" s="20">
        <v>35.988025064160404</v>
      </c>
      <c r="F3035" s="20">
        <v>0</v>
      </c>
      <c r="G3035" s="20">
        <v>13.40274124293</v>
      </c>
      <c r="H3035" s="20">
        <v>65269</v>
      </c>
      <c r="I3035" s="20">
        <v>63164</v>
      </c>
      <c r="J3035" s="20">
        <v>63164</v>
      </c>
      <c r="K3035" s="20">
        <v>0</v>
      </c>
      <c r="L3035" s="20">
        <v>2105</v>
      </c>
      <c r="M3035" s="23">
        <v>157.05742294401125</v>
      </c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  <c r="AD3035" s="7"/>
      <c r="AE3035" s="7"/>
      <c r="AF3035" s="7"/>
      <c r="AG3035" s="7"/>
      <c r="AH3035" s="7"/>
      <c r="AI3035" s="7"/>
      <c r="AJ3035" s="7"/>
      <c r="AK3035" s="7"/>
      <c r="AL3035" s="7"/>
      <c r="AM3035" s="7"/>
    </row>
    <row r="3036" spans="1:39" ht="12.75">
      <c r="A3036" s="18" t="s">
        <v>509</v>
      </c>
      <c r="B3036" s="18" t="s">
        <v>4638</v>
      </c>
      <c r="C3036" s="20">
        <v>9.933599434438626</v>
      </c>
      <c r="D3036" s="20">
        <v>7.987763287391124</v>
      </c>
      <c r="E3036" s="20">
        <v>7.987763287391124</v>
      </c>
      <c r="F3036" s="20">
        <v>0</v>
      </c>
      <c r="G3036" s="20">
        <v>1.9458361470475016</v>
      </c>
      <c r="H3036" s="20">
        <v>35135</v>
      </c>
      <c r="I3036" s="20">
        <v>35128</v>
      </c>
      <c r="J3036" s="20">
        <v>35128</v>
      </c>
      <c r="K3036" s="20">
        <v>0</v>
      </c>
      <c r="L3036" s="20">
        <v>7</v>
      </c>
      <c r="M3036" s="23">
        <v>3.5974252049029882</v>
      </c>
      <c r="O3036" s="7"/>
      <c r="P3036" s="7"/>
      <c r="Q3036" s="7"/>
      <c r="R3036" s="7"/>
      <c r="S3036" s="7"/>
      <c r="T3036" s="7"/>
      <c r="U3036" s="7"/>
      <c r="V3036" s="7"/>
      <c r="W3036" s="7"/>
      <c r="X3036" s="7"/>
      <c r="Y3036" s="7"/>
      <c r="Z3036" s="7"/>
      <c r="AA3036" s="7"/>
      <c r="AB3036" s="7"/>
      <c r="AC3036" s="7"/>
      <c r="AD3036" s="7"/>
      <c r="AE3036" s="7"/>
      <c r="AF3036" s="7"/>
      <c r="AG3036" s="7"/>
      <c r="AH3036" s="7"/>
      <c r="AI3036" s="7"/>
      <c r="AJ3036" s="7"/>
      <c r="AK3036" s="7"/>
      <c r="AL3036" s="7"/>
      <c r="AM3036" s="7"/>
    </row>
    <row r="3037" spans="1:39" ht="12.75">
      <c r="A3037" s="18" t="s">
        <v>510</v>
      </c>
      <c r="B3037" s="18" t="s">
        <v>4639</v>
      </c>
      <c r="C3037" s="20">
        <v>2.49210596322075</v>
      </c>
      <c r="D3037" s="20">
        <v>2.49210596322075</v>
      </c>
      <c r="E3037" s="20">
        <v>2.49210596322075</v>
      </c>
      <c r="F3037" s="20">
        <v>0</v>
      </c>
      <c r="G3037" s="20">
        <v>0</v>
      </c>
      <c r="H3037" s="20">
        <v>10290</v>
      </c>
      <c r="I3037" s="20">
        <v>10290</v>
      </c>
      <c r="J3037" s="20">
        <v>10290</v>
      </c>
      <c r="K3037" s="20">
        <v>0</v>
      </c>
      <c r="L3037" s="20">
        <v>0</v>
      </c>
      <c r="M3037" s="23">
        <v>0</v>
      </c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  <c r="AD3037" s="7"/>
      <c r="AE3037" s="7"/>
      <c r="AF3037" s="7"/>
      <c r="AG3037" s="7"/>
      <c r="AH3037" s="7"/>
      <c r="AI3037" s="7"/>
      <c r="AJ3037" s="7"/>
      <c r="AK3037" s="7"/>
      <c r="AL3037" s="7"/>
      <c r="AM3037" s="7"/>
    </row>
    <row r="3038" spans="1:39" ht="12.75">
      <c r="A3038" s="18" t="s">
        <v>511</v>
      </c>
      <c r="B3038" s="18" t="s">
        <v>4640</v>
      </c>
      <c r="C3038" s="20">
        <v>10.955709146704258</v>
      </c>
      <c r="D3038" s="20">
        <v>10.955709146704258</v>
      </c>
      <c r="E3038" s="20">
        <v>0</v>
      </c>
      <c r="F3038" s="20">
        <v>10.955709146704258</v>
      </c>
      <c r="G3038" s="20">
        <v>0</v>
      </c>
      <c r="H3038" s="20">
        <v>15416</v>
      </c>
      <c r="I3038" s="20">
        <v>15416</v>
      </c>
      <c r="J3038" s="20">
        <v>0</v>
      </c>
      <c r="K3038" s="20">
        <v>15416</v>
      </c>
      <c r="L3038" s="20">
        <v>0</v>
      </c>
      <c r="M3038" s="23">
        <v>0</v>
      </c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  <c r="AD3038" s="7"/>
      <c r="AE3038" s="7"/>
      <c r="AF3038" s="7"/>
      <c r="AG3038" s="7"/>
      <c r="AH3038" s="7"/>
      <c r="AI3038" s="7"/>
      <c r="AJ3038" s="7"/>
      <c r="AK3038" s="7"/>
      <c r="AL3038" s="7"/>
      <c r="AM3038" s="7"/>
    </row>
    <row r="3039" spans="1:39" ht="12.75">
      <c r="A3039" s="18" t="s">
        <v>512</v>
      </c>
      <c r="B3039" s="18" t="s">
        <v>4641</v>
      </c>
      <c r="C3039" s="20">
        <v>68.29402318847966</v>
      </c>
      <c r="D3039" s="20">
        <v>64.6600237915701</v>
      </c>
      <c r="E3039" s="20">
        <v>64.6600237915701</v>
      </c>
      <c r="F3039" s="20">
        <v>0</v>
      </c>
      <c r="G3039" s="20">
        <v>3.6339993969095667</v>
      </c>
      <c r="H3039" s="20">
        <v>180150</v>
      </c>
      <c r="I3039" s="20">
        <v>180079</v>
      </c>
      <c r="J3039" s="20">
        <v>180079</v>
      </c>
      <c r="K3039" s="20">
        <v>0</v>
      </c>
      <c r="L3039" s="20">
        <v>71</v>
      </c>
      <c r="M3039" s="23">
        <v>19.537702747111066</v>
      </c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  <c r="AD3039" s="7"/>
      <c r="AE3039" s="7"/>
      <c r="AF3039" s="7"/>
      <c r="AG3039" s="7"/>
      <c r="AH3039" s="7"/>
      <c r="AI3039" s="7"/>
      <c r="AJ3039" s="7"/>
      <c r="AK3039" s="7"/>
      <c r="AL3039" s="7"/>
      <c r="AM3039" s="7"/>
    </row>
    <row r="3040" spans="1:39" ht="12.75">
      <c r="A3040" s="18" t="s">
        <v>513</v>
      </c>
      <c r="B3040" s="18" t="s">
        <v>4642</v>
      </c>
      <c r="C3040" s="20">
        <v>53.72798575131284</v>
      </c>
      <c r="D3040" s="20">
        <v>53.72703130857882</v>
      </c>
      <c r="E3040" s="20">
        <v>53.72703130857882</v>
      </c>
      <c r="F3040" s="20">
        <v>0</v>
      </c>
      <c r="G3040" s="20">
        <v>0.0009544427340151113</v>
      </c>
      <c r="H3040" s="20">
        <v>234403</v>
      </c>
      <c r="I3040" s="20">
        <v>234403</v>
      </c>
      <c r="J3040" s="20">
        <v>234403</v>
      </c>
      <c r="K3040" s="20">
        <v>0</v>
      </c>
      <c r="L3040" s="20">
        <v>0</v>
      </c>
      <c r="M3040" s="23">
        <v>0</v>
      </c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  <c r="AD3040" s="7"/>
      <c r="AE3040" s="7"/>
      <c r="AF3040" s="7"/>
      <c r="AG3040" s="7"/>
      <c r="AH3040" s="7"/>
      <c r="AI3040" s="7"/>
      <c r="AJ3040" s="7"/>
      <c r="AK3040" s="7"/>
      <c r="AL3040" s="7"/>
      <c r="AM3040" s="7"/>
    </row>
    <row r="3041" spans="1:39" ht="12.75">
      <c r="A3041" s="18" t="s">
        <v>514</v>
      </c>
      <c r="B3041" s="18" t="s">
        <v>4643</v>
      </c>
      <c r="C3041" s="20">
        <v>7.52957092934228</v>
      </c>
      <c r="D3041" s="20">
        <v>2.7557213475094335</v>
      </c>
      <c r="E3041" s="20">
        <v>0</v>
      </c>
      <c r="F3041" s="20">
        <v>2.7557213475094335</v>
      </c>
      <c r="G3041" s="20">
        <v>4.773849581832847</v>
      </c>
      <c r="H3041" s="20">
        <v>3904</v>
      </c>
      <c r="I3041" s="20">
        <v>3563</v>
      </c>
      <c r="J3041" s="20">
        <v>0</v>
      </c>
      <c r="K3041" s="20">
        <v>3563</v>
      </c>
      <c r="L3041" s="20">
        <v>341</v>
      </c>
      <c r="M3041" s="23">
        <v>71.43082205557852</v>
      </c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  <c r="AD3041" s="7"/>
      <c r="AE3041" s="7"/>
      <c r="AF3041" s="7"/>
      <c r="AG3041" s="7"/>
      <c r="AH3041" s="7"/>
      <c r="AI3041" s="7"/>
      <c r="AJ3041" s="7"/>
      <c r="AK3041" s="7"/>
      <c r="AL3041" s="7"/>
      <c r="AM3041" s="7"/>
    </row>
    <row r="3042" spans="1:39" ht="12.75">
      <c r="A3042" s="18" t="s">
        <v>515</v>
      </c>
      <c r="B3042" s="18" t="s">
        <v>4644</v>
      </c>
      <c r="C3042" s="20">
        <v>22.880743693129673</v>
      </c>
      <c r="D3042" s="20">
        <v>16.064985117720397</v>
      </c>
      <c r="E3042" s="20">
        <v>16.064985117720397</v>
      </c>
      <c r="F3042" s="20">
        <v>0</v>
      </c>
      <c r="G3042" s="20">
        <v>6.815758575409277</v>
      </c>
      <c r="H3042" s="20">
        <v>33740</v>
      </c>
      <c r="I3042" s="20">
        <v>32838</v>
      </c>
      <c r="J3042" s="20">
        <v>32838</v>
      </c>
      <c r="K3042" s="20">
        <v>0</v>
      </c>
      <c r="L3042" s="20">
        <v>902</v>
      </c>
      <c r="M3042" s="23">
        <v>132.3403682833405</v>
      </c>
      <c r="O3042" s="7"/>
      <c r="P3042" s="7"/>
      <c r="Q3042" s="7"/>
      <c r="R3042" s="7"/>
      <c r="S3042" s="7"/>
      <c r="T3042" s="7"/>
      <c r="U3042" s="7"/>
      <c r="V3042" s="7"/>
      <c r="W3042" s="7"/>
      <c r="X3042" s="7"/>
      <c r="Y3042" s="7"/>
      <c r="Z3042" s="7"/>
      <c r="AA3042" s="7"/>
      <c r="AB3042" s="7"/>
      <c r="AC3042" s="7"/>
      <c r="AD3042" s="7"/>
      <c r="AE3042" s="7"/>
      <c r="AF3042" s="7"/>
      <c r="AG3042" s="7"/>
      <c r="AH3042" s="7"/>
      <c r="AI3042" s="7"/>
      <c r="AJ3042" s="7"/>
      <c r="AK3042" s="7"/>
      <c r="AL3042" s="7"/>
      <c r="AM3042" s="7"/>
    </row>
    <row r="3043" spans="1:39" ht="12.75">
      <c r="A3043" s="18" t="s">
        <v>516</v>
      </c>
      <c r="B3043" s="18" t="s">
        <v>4645</v>
      </c>
      <c r="C3043" s="20">
        <v>15.516123402650123</v>
      </c>
      <c r="D3043" s="20">
        <v>7.904953411070995</v>
      </c>
      <c r="E3043" s="20">
        <v>7.904953411070995</v>
      </c>
      <c r="F3043" s="20">
        <v>0</v>
      </c>
      <c r="G3043" s="20">
        <v>7.6111699915791275</v>
      </c>
      <c r="H3043" s="20">
        <v>11566</v>
      </c>
      <c r="I3043" s="20">
        <v>11016</v>
      </c>
      <c r="J3043" s="20">
        <v>11016</v>
      </c>
      <c r="K3043" s="20">
        <v>0</v>
      </c>
      <c r="L3043" s="20">
        <v>550</v>
      </c>
      <c r="M3043" s="23">
        <v>72.26221469347169</v>
      </c>
      <c r="O3043" s="7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  <c r="AA3043" s="7"/>
      <c r="AB3043" s="7"/>
      <c r="AC3043" s="7"/>
      <c r="AD3043" s="7"/>
      <c r="AE3043" s="7"/>
      <c r="AF3043" s="7"/>
      <c r="AG3043" s="7"/>
      <c r="AH3043" s="7"/>
      <c r="AI3043" s="7"/>
      <c r="AJ3043" s="7"/>
      <c r="AK3043" s="7"/>
      <c r="AL3043" s="7"/>
      <c r="AM3043" s="7"/>
    </row>
    <row r="3044" spans="1:39" ht="12.75">
      <c r="A3044" s="18" t="s">
        <v>517</v>
      </c>
      <c r="B3044" s="18" t="s">
        <v>4646</v>
      </c>
      <c r="C3044" s="20">
        <v>33.16037919793606</v>
      </c>
      <c r="D3044" s="20">
        <v>27.958970159378808</v>
      </c>
      <c r="E3044" s="20">
        <v>27.958970159378808</v>
      </c>
      <c r="F3044" s="20">
        <v>0</v>
      </c>
      <c r="G3044" s="20">
        <v>5.201409038557247</v>
      </c>
      <c r="H3044" s="20">
        <v>100565</v>
      </c>
      <c r="I3044" s="20">
        <v>100565</v>
      </c>
      <c r="J3044" s="20">
        <v>100565</v>
      </c>
      <c r="K3044" s="20">
        <v>0</v>
      </c>
      <c r="L3044" s="20">
        <v>0</v>
      </c>
      <c r="M3044" s="23">
        <v>0</v>
      </c>
      <c r="O3044" s="7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  <c r="AB3044" s="7"/>
      <c r="AC3044" s="7"/>
      <c r="AD3044" s="7"/>
      <c r="AE3044" s="7"/>
      <c r="AF3044" s="7"/>
      <c r="AG3044" s="7"/>
      <c r="AH3044" s="7"/>
      <c r="AI3044" s="7"/>
      <c r="AJ3044" s="7"/>
      <c r="AK3044" s="7"/>
      <c r="AL3044" s="7"/>
      <c r="AM3044" s="7"/>
    </row>
    <row r="3045" spans="1:39" ht="12.75">
      <c r="A3045" s="18" t="s">
        <v>518</v>
      </c>
      <c r="B3045" s="18" t="s">
        <v>4647</v>
      </c>
      <c r="C3045" s="20">
        <v>9.818415725447906</v>
      </c>
      <c r="D3045" s="20">
        <v>7.0195205160786145</v>
      </c>
      <c r="E3045" s="20">
        <v>0</v>
      </c>
      <c r="F3045" s="20">
        <v>7.0195205160786145</v>
      </c>
      <c r="G3045" s="20">
        <v>2.7988952093692916</v>
      </c>
      <c r="H3045" s="20">
        <v>15859</v>
      </c>
      <c r="I3045" s="20">
        <v>15362</v>
      </c>
      <c r="J3045" s="20">
        <v>0</v>
      </c>
      <c r="K3045" s="20">
        <v>15362</v>
      </c>
      <c r="L3045" s="20">
        <v>497</v>
      </c>
      <c r="M3045" s="23">
        <v>177.570063479438</v>
      </c>
      <c r="O3045" s="7"/>
      <c r="P3045" s="7"/>
      <c r="Q3045" s="7"/>
      <c r="R3045" s="7"/>
      <c r="S3045" s="7"/>
      <c r="T3045" s="7"/>
      <c r="U3045" s="7"/>
      <c r="V3045" s="7"/>
      <c r="W3045" s="7"/>
      <c r="X3045" s="7"/>
      <c r="Y3045" s="7"/>
      <c r="Z3045" s="7"/>
      <c r="AA3045" s="7"/>
      <c r="AB3045" s="7"/>
      <c r="AC3045" s="7"/>
      <c r="AD3045" s="7"/>
      <c r="AE3045" s="7"/>
      <c r="AF3045" s="7"/>
      <c r="AG3045" s="7"/>
      <c r="AH3045" s="7"/>
      <c r="AI3045" s="7"/>
      <c r="AJ3045" s="7"/>
      <c r="AK3045" s="7"/>
      <c r="AL3045" s="7"/>
      <c r="AM3045" s="7"/>
    </row>
    <row r="3046" spans="1:39" ht="12.75">
      <c r="A3046" s="18" t="s">
        <v>519</v>
      </c>
      <c r="B3046" s="18" t="s">
        <v>4648</v>
      </c>
      <c r="C3046" s="20">
        <v>60.07018667618021</v>
      </c>
      <c r="D3046" s="20">
        <v>60.07018667618021</v>
      </c>
      <c r="E3046" s="20">
        <v>60.07018667618021</v>
      </c>
      <c r="F3046" s="20">
        <v>0</v>
      </c>
      <c r="G3046" s="20">
        <v>0</v>
      </c>
      <c r="H3046" s="20">
        <v>197790</v>
      </c>
      <c r="I3046" s="20">
        <v>197790</v>
      </c>
      <c r="J3046" s="20">
        <v>197790</v>
      </c>
      <c r="K3046" s="20">
        <v>0</v>
      </c>
      <c r="L3046" s="20">
        <v>0</v>
      </c>
      <c r="M3046" s="23">
        <v>0</v>
      </c>
      <c r="O3046" s="7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  <c r="AB3046" s="7"/>
      <c r="AC3046" s="7"/>
      <c r="AD3046" s="7"/>
      <c r="AE3046" s="7"/>
      <c r="AF3046" s="7"/>
      <c r="AG3046" s="7"/>
      <c r="AH3046" s="7"/>
      <c r="AI3046" s="7"/>
      <c r="AJ3046" s="7"/>
      <c r="AK3046" s="7"/>
      <c r="AL3046" s="7"/>
      <c r="AM3046" s="7"/>
    </row>
    <row r="3047" spans="1:39" ht="12.75">
      <c r="A3047" s="18" t="s">
        <v>520</v>
      </c>
      <c r="B3047" s="18" t="s">
        <v>4649</v>
      </c>
      <c r="C3047" s="20">
        <v>42.88438462961097</v>
      </c>
      <c r="D3047" s="20">
        <v>42.88438462961097</v>
      </c>
      <c r="E3047" s="20">
        <v>42.88438462961097</v>
      </c>
      <c r="F3047" s="20">
        <v>0</v>
      </c>
      <c r="G3047" s="20">
        <v>0</v>
      </c>
      <c r="H3047" s="20">
        <v>94911</v>
      </c>
      <c r="I3047" s="20">
        <v>94911</v>
      </c>
      <c r="J3047" s="20">
        <v>94911</v>
      </c>
      <c r="K3047" s="20">
        <v>0</v>
      </c>
      <c r="L3047" s="20">
        <v>0</v>
      </c>
      <c r="M3047" s="23">
        <v>0</v>
      </c>
      <c r="O3047" s="7"/>
      <c r="P3047" s="7"/>
      <c r="Q3047" s="7"/>
      <c r="R3047" s="7"/>
      <c r="S3047" s="7"/>
      <c r="T3047" s="7"/>
      <c r="U3047" s="7"/>
      <c r="V3047" s="7"/>
      <c r="W3047" s="7"/>
      <c r="X3047" s="7"/>
      <c r="Y3047" s="7"/>
      <c r="Z3047" s="7"/>
      <c r="AA3047" s="7"/>
      <c r="AB3047" s="7"/>
      <c r="AC3047" s="7"/>
      <c r="AD3047" s="7"/>
      <c r="AE3047" s="7"/>
      <c r="AF3047" s="7"/>
      <c r="AG3047" s="7"/>
      <c r="AH3047" s="7"/>
      <c r="AI3047" s="7"/>
      <c r="AJ3047" s="7"/>
      <c r="AK3047" s="7"/>
      <c r="AL3047" s="7"/>
      <c r="AM3047" s="7"/>
    </row>
    <row r="3048" spans="1:39" ht="12.75">
      <c r="A3048" s="18" t="s">
        <v>521</v>
      </c>
      <c r="B3048" s="18" t="s">
        <v>4650</v>
      </c>
      <c r="C3048" s="20">
        <v>14.588333250321526</v>
      </c>
      <c r="D3048" s="20">
        <v>14.588333250321526</v>
      </c>
      <c r="E3048" s="20">
        <v>14.588333250321526</v>
      </c>
      <c r="F3048" s="20">
        <v>0</v>
      </c>
      <c r="G3048" s="20">
        <v>0</v>
      </c>
      <c r="H3048" s="20">
        <v>24747</v>
      </c>
      <c r="I3048" s="20">
        <v>24747</v>
      </c>
      <c r="J3048" s="20">
        <v>24747</v>
      </c>
      <c r="K3048" s="20">
        <v>0</v>
      </c>
      <c r="L3048" s="20">
        <v>0</v>
      </c>
      <c r="M3048" s="23">
        <v>0</v>
      </c>
      <c r="O3048" s="7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  <c r="AA3048" s="7"/>
      <c r="AB3048" s="7"/>
      <c r="AC3048" s="7"/>
      <c r="AD3048" s="7"/>
      <c r="AE3048" s="7"/>
      <c r="AF3048" s="7"/>
      <c r="AG3048" s="7"/>
      <c r="AH3048" s="7"/>
      <c r="AI3048" s="7"/>
      <c r="AJ3048" s="7"/>
      <c r="AK3048" s="7"/>
      <c r="AL3048" s="7"/>
      <c r="AM3048" s="7"/>
    </row>
    <row r="3049" spans="1:39" ht="12.75">
      <c r="A3049" s="18" t="s">
        <v>522</v>
      </c>
      <c r="B3049" s="18" t="s">
        <v>4651</v>
      </c>
      <c r="C3049" s="20">
        <v>19.708093033456073</v>
      </c>
      <c r="D3049" s="20">
        <v>13.001623556511543</v>
      </c>
      <c r="E3049" s="20">
        <v>0</v>
      </c>
      <c r="F3049" s="20">
        <v>13.001623556511543</v>
      </c>
      <c r="G3049" s="20">
        <v>6.706469476944532</v>
      </c>
      <c r="H3049" s="20">
        <v>23853</v>
      </c>
      <c r="I3049" s="20">
        <v>23683</v>
      </c>
      <c r="J3049" s="20">
        <v>0</v>
      </c>
      <c r="K3049" s="20">
        <v>23683</v>
      </c>
      <c r="L3049" s="20">
        <v>170</v>
      </c>
      <c r="M3049" s="23">
        <v>25.348657827255483</v>
      </c>
      <c r="O3049" s="7"/>
      <c r="P3049" s="7"/>
      <c r="Q3049" s="7"/>
      <c r="R3049" s="7"/>
      <c r="S3049" s="7"/>
      <c r="T3049" s="7"/>
      <c r="U3049" s="7"/>
      <c r="V3049" s="7"/>
      <c r="W3049" s="7"/>
      <c r="X3049" s="7"/>
      <c r="Y3049" s="7"/>
      <c r="Z3049" s="7"/>
      <c r="AA3049" s="7"/>
      <c r="AB3049" s="7"/>
      <c r="AC3049" s="7"/>
      <c r="AD3049" s="7"/>
      <c r="AE3049" s="7"/>
      <c r="AF3049" s="7"/>
      <c r="AG3049" s="7"/>
      <c r="AH3049" s="7"/>
      <c r="AI3049" s="7"/>
      <c r="AJ3049" s="7"/>
      <c r="AK3049" s="7"/>
      <c r="AL3049" s="7"/>
      <c r="AM3049" s="7"/>
    </row>
    <row r="3050" spans="1:39" ht="12.75">
      <c r="A3050" s="18" t="s">
        <v>523</v>
      </c>
      <c r="B3050" s="18" t="s">
        <v>4652</v>
      </c>
      <c r="C3050" s="20">
        <v>400.01969348951906</v>
      </c>
      <c r="D3050" s="20">
        <v>30.588451011257558</v>
      </c>
      <c r="E3050" s="20">
        <v>13.119724647904453</v>
      </c>
      <c r="F3050" s="20">
        <v>17.468726363353106</v>
      </c>
      <c r="G3050" s="20">
        <v>369.43124247826154</v>
      </c>
      <c r="H3050" s="20">
        <v>63677</v>
      </c>
      <c r="I3050" s="20">
        <v>45756</v>
      </c>
      <c r="J3050" s="20">
        <v>15275</v>
      </c>
      <c r="K3050" s="20">
        <v>30481</v>
      </c>
      <c r="L3050" s="20">
        <v>17921</v>
      </c>
      <c r="M3050" s="23">
        <v>48.509703401857045</v>
      </c>
      <c r="O3050" s="7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  <c r="AA3050" s="7"/>
      <c r="AB3050" s="7"/>
      <c r="AC3050" s="7"/>
      <c r="AD3050" s="7"/>
      <c r="AE3050" s="7"/>
      <c r="AF3050" s="7"/>
      <c r="AG3050" s="7"/>
      <c r="AH3050" s="7"/>
      <c r="AI3050" s="7"/>
      <c r="AJ3050" s="7"/>
      <c r="AK3050" s="7"/>
      <c r="AL3050" s="7"/>
      <c r="AM3050" s="7"/>
    </row>
    <row r="3051" spans="1:39" ht="12.75">
      <c r="A3051" s="18" t="s">
        <v>524</v>
      </c>
      <c r="B3051" s="18" t="s">
        <v>4653</v>
      </c>
      <c r="C3051" s="20">
        <v>248.29149654072424</v>
      </c>
      <c r="D3051" s="20">
        <v>143.10417634333373</v>
      </c>
      <c r="E3051" s="20">
        <v>143.10417634333373</v>
      </c>
      <c r="F3051" s="20">
        <v>0</v>
      </c>
      <c r="G3051" s="20">
        <v>105.18732019739049</v>
      </c>
      <c r="H3051" s="20">
        <v>425257</v>
      </c>
      <c r="I3051" s="20">
        <v>419304</v>
      </c>
      <c r="J3051" s="20">
        <v>419304</v>
      </c>
      <c r="K3051" s="20">
        <v>0</v>
      </c>
      <c r="L3051" s="20">
        <v>5953</v>
      </c>
      <c r="M3051" s="23">
        <v>56.59427380437897</v>
      </c>
      <c r="O3051" s="7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  <c r="AA3051" s="7"/>
      <c r="AB3051" s="7"/>
      <c r="AC3051" s="7"/>
      <c r="AD3051" s="7"/>
      <c r="AE3051" s="7"/>
      <c r="AF3051" s="7"/>
      <c r="AG3051" s="7"/>
      <c r="AH3051" s="7"/>
      <c r="AI3051" s="7"/>
      <c r="AJ3051" s="7"/>
      <c r="AK3051" s="7"/>
      <c r="AL3051" s="7"/>
      <c r="AM3051" s="7"/>
    </row>
    <row r="3052" spans="1:39" ht="12.75">
      <c r="A3052" s="18" t="s">
        <v>525</v>
      </c>
      <c r="B3052" s="18" t="s">
        <v>4654</v>
      </c>
      <c r="C3052" s="20">
        <v>15.360321051060756</v>
      </c>
      <c r="D3052" s="20">
        <v>12.034432911594742</v>
      </c>
      <c r="E3052" s="20">
        <v>0</v>
      </c>
      <c r="F3052" s="20">
        <v>12.034432911594742</v>
      </c>
      <c r="G3052" s="20">
        <v>3.325888139466014</v>
      </c>
      <c r="H3052" s="20">
        <v>19520</v>
      </c>
      <c r="I3052" s="20">
        <v>19112</v>
      </c>
      <c r="J3052" s="20">
        <v>0</v>
      </c>
      <c r="K3052" s="20">
        <v>19112</v>
      </c>
      <c r="L3052" s="20">
        <v>408</v>
      </c>
      <c r="M3052" s="23">
        <v>122.67399951265536</v>
      </c>
      <c r="O3052" s="7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  <c r="AB3052" s="7"/>
      <c r="AC3052" s="7"/>
      <c r="AD3052" s="7"/>
      <c r="AE3052" s="7"/>
      <c r="AF3052" s="7"/>
      <c r="AG3052" s="7"/>
      <c r="AH3052" s="7"/>
      <c r="AI3052" s="7"/>
      <c r="AJ3052" s="7"/>
      <c r="AK3052" s="7"/>
      <c r="AL3052" s="7"/>
      <c r="AM3052" s="7"/>
    </row>
    <row r="3053" spans="1:39" ht="12.75">
      <c r="A3053" s="18" t="s">
        <v>526</v>
      </c>
      <c r="B3053" s="18" t="s">
        <v>4655</v>
      </c>
      <c r="C3053" s="20">
        <v>8.54494626047252</v>
      </c>
      <c r="D3053" s="20">
        <v>8.54494626047252</v>
      </c>
      <c r="E3053" s="20">
        <v>8.54494626047252</v>
      </c>
      <c r="F3053" s="20">
        <v>0</v>
      </c>
      <c r="G3053" s="20">
        <v>0</v>
      </c>
      <c r="H3053" s="20">
        <v>11998</v>
      </c>
      <c r="I3053" s="20">
        <v>11998</v>
      </c>
      <c r="J3053" s="20">
        <v>11998</v>
      </c>
      <c r="K3053" s="20">
        <v>0</v>
      </c>
      <c r="L3053" s="20">
        <v>0</v>
      </c>
      <c r="M3053" s="23">
        <v>0</v>
      </c>
      <c r="O3053" s="7"/>
      <c r="P3053" s="7"/>
      <c r="Q3053" s="7"/>
      <c r="R3053" s="7"/>
      <c r="S3053" s="7"/>
      <c r="T3053" s="7"/>
      <c r="U3053" s="7"/>
      <c r="V3053" s="7"/>
      <c r="W3053" s="7"/>
      <c r="X3053" s="7"/>
      <c r="Y3053" s="7"/>
      <c r="Z3053" s="7"/>
      <c r="AA3053" s="7"/>
      <c r="AB3053" s="7"/>
      <c r="AC3053" s="7"/>
      <c r="AD3053" s="7"/>
      <c r="AE3053" s="7"/>
      <c r="AF3053" s="7"/>
      <c r="AG3053" s="7"/>
      <c r="AH3053" s="7"/>
      <c r="AI3053" s="7"/>
      <c r="AJ3053" s="7"/>
      <c r="AK3053" s="7"/>
      <c r="AL3053" s="7"/>
      <c r="AM3053" s="7"/>
    </row>
    <row r="3054" spans="1:39" ht="12.75">
      <c r="A3054" s="18" t="s">
        <v>527</v>
      </c>
      <c r="B3054" s="18" t="s">
        <v>4656</v>
      </c>
      <c r="C3054" s="20">
        <v>9.334433336306315</v>
      </c>
      <c r="D3054" s="20">
        <v>9.334433336306315</v>
      </c>
      <c r="E3054" s="20">
        <v>9.334433336306315</v>
      </c>
      <c r="F3054" s="20">
        <v>0</v>
      </c>
      <c r="G3054" s="20">
        <v>0</v>
      </c>
      <c r="H3054" s="20">
        <v>23585</v>
      </c>
      <c r="I3054" s="20">
        <v>23585</v>
      </c>
      <c r="J3054" s="20">
        <v>23585</v>
      </c>
      <c r="K3054" s="20">
        <v>0</v>
      </c>
      <c r="L3054" s="20">
        <v>0</v>
      </c>
      <c r="M3054" s="23">
        <v>0</v>
      </c>
      <c r="O3054" s="7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  <c r="AA3054" s="7"/>
      <c r="AB3054" s="7"/>
      <c r="AC3054" s="7"/>
      <c r="AD3054" s="7"/>
      <c r="AE3054" s="7"/>
      <c r="AF3054" s="7"/>
      <c r="AG3054" s="7"/>
      <c r="AH3054" s="7"/>
      <c r="AI3054" s="7"/>
      <c r="AJ3054" s="7"/>
      <c r="AK3054" s="7"/>
      <c r="AL3054" s="7"/>
      <c r="AM3054" s="7"/>
    </row>
    <row r="3055" spans="1:39" ht="12.75">
      <c r="A3055" s="18"/>
      <c r="B3055" s="18"/>
      <c r="C3055" s="20"/>
      <c r="D3055" s="20"/>
      <c r="E3055" s="20"/>
      <c r="F3055" s="20"/>
      <c r="G3055" s="20"/>
      <c r="H3055" s="20"/>
      <c r="I3055" s="20"/>
      <c r="J3055" s="20"/>
      <c r="K3055" s="20"/>
      <c r="L3055" s="20"/>
      <c r="M3055" s="7"/>
      <c r="O3055" s="7"/>
      <c r="P3055" s="7"/>
      <c r="Q3055" s="7"/>
      <c r="R3055" s="7"/>
      <c r="S3055" s="7"/>
      <c r="T3055" s="7"/>
      <c r="U3055" s="7"/>
      <c r="V3055" s="7"/>
      <c r="W3055" s="7"/>
      <c r="X3055" s="7"/>
      <c r="Y3055" s="7"/>
      <c r="Z3055" s="7"/>
      <c r="AA3055" s="7"/>
      <c r="AB3055" s="7"/>
      <c r="AC3055" s="7"/>
      <c r="AD3055" s="7"/>
      <c r="AE3055" s="7"/>
      <c r="AF3055" s="7"/>
      <c r="AG3055" s="7"/>
      <c r="AH3055" s="7"/>
      <c r="AI3055" s="7"/>
      <c r="AJ3055" s="7"/>
      <c r="AK3055" s="7"/>
      <c r="AL3055" s="7"/>
      <c r="AM3055" s="7"/>
    </row>
    <row r="3056" spans="1:39" ht="12.75">
      <c r="A3056" s="21" t="s">
        <v>528</v>
      </c>
      <c r="B3056" s="21" t="s">
        <v>4933</v>
      </c>
      <c r="C3056" s="22">
        <v>66543.93227394823</v>
      </c>
      <c r="D3056" s="22">
        <v>2117.6046572326645</v>
      </c>
      <c r="E3056" s="22">
        <v>1754.0441313934052</v>
      </c>
      <c r="F3056" s="22">
        <v>363.560525839259</v>
      </c>
      <c r="G3056" s="22">
        <v>64426.32761671556</v>
      </c>
      <c r="H3056" s="22">
        <v>5894121</v>
      </c>
      <c r="I3056" s="22">
        <v>4831106</v>
      </c>
      <c r="J3056" s="22">
        <v>4303803</v>
      </c>
      <c r="K3056" s="22">
        <v>527303</v>
      </c>
      <c r="L3056" s="22">
        <v>1063015</v>
      </c>
      <c r="M3056" s="7"/>
      <c r="O3056" s="7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  <c r="AA3056" s="7"/>
      <c r="AB3056" s="21" t="s">
        <v>528</v>
      </c>
      <c r="AC3056" s="21" t="s">
        <v>4933</v>
      </c>
      <c r="AD3056" s="22">
        <v>66543.93227394823</v>
      </c>
      <c r="AE3056" s="22">
        <v>2117.6046572326645</v>
      </c>
      <c r="AF3056" s="22">
        <v>1754.0441313934052</v>
      </c>
      <c r="AG3056" s="22">
        <v>363.560525839259</v>
      </c>
      <c r="AH3056" s="22">
        <v>64426.32761671556</v>
      </c>
      <c r="AI3056" s="22">
        <v>5894121</v>
      </c>
      <c r="AJ3056" s="22">
        <v>4831106</v>
      </c>
      <c r="AK3056" s="22">
        <v>4303803</v>
      </c>
      <c r="AL3056" s="22">
        <v>527303</v>
      </c>
      <c r="AM3056" s="22">
        <v>1063015</v>
      </c>
    </row>
    <row r="3057" spans="1:39" ht="12.75">
      <c r="A3057" s="18" t="s">
        <v>529</v>
      </c>
      <c r="B3057" s="18" t="s">
        <v>4341</v>
      </c>
      <c r="C3057" s="20">
        <v>1924.9572520080171</v>
      </c>
      <c r="D3057" s="20">
        <v>4.200350348437235</v>
      </c>
      <c r="E3057" s="20">
        <v>0</v>
      </c>
      <c r="F3057" s="20">
        <v>4.200350348437235</v>
      </c>
      <c r="G3057" s="20">
        <v>1920.7569016595799</v>
      </c>
      <c r="H3057" s="20">
        <v>16428</v>
      </c>
      <c r="I3057" s="20">
        <v>7862</v>
      </c>
      <c r="J3057" s="20">
        <v>0</v>
      </c>
      <c r="K3057" s="20">
        <v>7862</v>
      </c>
      <c r="L3057" s="20">
        <v>8566</v>
      </c>
      <c r="M3057" s="23">
        <v>4.459700232027682</v>
      </c>
      <c r="O3057" s="7"/>
      <c r="P3057" s="7"/>
      <c r="Q3057" s="7"/>
      <c r="R3057" s="7"/>
      <c r="S3057" s="7"/>
      <c r="T3057" s="7"/>
      <c r="U3057" s="7"/>
      <c r="V3057" s="7"/>
      <c r="W3057" s="7"/>
      <c r="X3057" s="7"/>
      <c r="Y3057" s="7"/>
      <c r="Z3057" s="7"/>
      <c r="AA3057" s="7"/>
      <c r="AB3057" s="7"/>
      <c r="AC3057" s="7"/>
      <c r="AD3057" s="7"/>
      <c r="AE3057" s="7"/>
      <c r="AF3057" s="7"/>
      <c r="AG3057" s="7"/>
      <c r="AH3057" s="7"/>
      <c r="AI3057" s="7"/>
      <c r="AJ3057" s="7"/>
      <c r="AK3057" s="7"/>
      <c r="AL3057" s="7"/>
      <c r="AM3057" s="7"/>
    </row>
    <row r="3058" spans="1:39" ht="12.75">
      <c r="A3058" s="18" t="s">
        <v>530</v>
      </c>
      <c r="B3058" s="18" t="s">
        <v>4657</v>
      </c>
      <c r="C3058" s="20">
        <v>635.3421607703186</v>
      </c>
      <c r="D3058" s="20">
        <v>11.8452505470092</v>
      </c>
      <c r="E3058" s="20">
        <v>11.8452505470092</v>
      </c>
      <c r="F3058" s="20">
        <v>0</v>
      </c>
      <c r="G3058" s="20">
        <v>623.4969102233094</v>
      </c>
      <c r="H3058" s="20">
        <v>20551</v>
      </c>
      <c r="I3058" s="20">
        <v>19371</v>
      </c>
      <c r="J3058" s="20">
        <v>19371</v>
      </c>
      <c r="K3058" s="20">
        <v>0</v>
      </c>
      <c r="L3058" s="20">
        <v>1180</v>
      </c>
      <c r="M3058" s="23">
        <v>1.8925514796494747</v>
      </c>
      <c r="O3058" s="7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  <c r="AA3058" s="7"/>
      <c r="AB3058" s="7"/>
      <c r="AC3058" s="7"/>
      <c r="AD3058" s="7"/>
      <c r="AE3058" s="7"/>
      <c r="AF3058" s="7"/>
      <c r="AG3058" s="7"/>
      <c r="AH3058" s="7"/>
      <c r="AI3058" s="7"/>
      <c r="AJ3058" s="7"/>
      <c r="AK3058" s="7"/>
      <c r="AL3058" s="7"/>
      <c r="AM3058" s="7"/>
    </row>
    <row r="3059" spans="1:39" ht="12.75">
      <c r="A3059" s="18" t="s">
        <v>531</v>
      </c>
      <c r="B3059" s="18" t="s">
        <v>4332</v>
      </c>
      <c r="C3059" s="20">
        <v>1703.0882732115492</v>
      </c>
      <c r="D3059" s="20">
        <v>69.18119122329674</v>
      </c>
      <c r="E3059" s="20">
        <v>60.48309783076634</v>
      </c>
      <c r="F3059" s="20">
        <v>8.698093392530405</v>
      </c>
      <c r="G3059" s="20">
        <v>1633.9070819882525</v>
      </c>
      <c r="H3059" s="20">
        <v>142475</v>
      </c>
      <c r="I3059" s="20">
        <v>125322</v>
      </c>
      <c r="J3059" s="20">
        <v>115910</v>
      </c>
      <c r="K3059" s="20">
        <v>9412</v>
      </c>
      <c r="L3059" s="20">
        <v>17153</v>
      </c>
      <c r="M3059" s="23">
        <v>10.498149000692885</v>
      </c>
      <c r="O3059" s="7"/>
      <c r="P3059" s="7"/>
      <c r="Q3059" s="7"/>
      <c r="R3059" s="7"/>
      <c r="S3059" s="7"/>
      <c r="T3059" s="7"/>
      <c r="U3059" s="7"/>
      <c r="V3059" s="7"/>
      <c r="W3059" s="7"/>
      <c r="X3059" s="7"/>
      <c r="Y3059" s="7"/>
      <c r="Z3059" s="7"/>
      <c r="AA3059" s="7"/>
      <c r="AB3059" s="7"/>
      <c r="AC3059" s="7"/>
      <c r="AD3059" s="7"/>
      <c r="AE3059" s="7"/>
      <c r="AF3059" s="7"/>
      <c r="AG3059" s="7"/>
      <c r="AH3059" s="7"/>
      <c r="AI3059" s="7"/>
      <c r="AJ3059" s="7"/>
      <c r="AK3059" s="7"/>
      <c r="AL3059" s="7"/>
      <c r="AM3059" s="7"/>
    </row>
    <row r="3060" spans="1:39" ht="12.75">
      <c r="A3060" s="18" t="s">
        <v>532</v>
      </c>
      <c r="B3060" s="18" t="s">
        <v>4658</v>
      </c>
      <c r="C3060" s="20">
        <v>2921.3611052230644</v>
      </c>
      <c r="D3060" s="20">
        <v>17.67110026938297</v>
      </c>
      <c r="E3060" s="20">
        <v>11.194085466640256</v>
      </c>
      <c r="F3060" s="20">
        <v>6.47701480274271</v>
      </c>
      <c r="G3060" s="20">
        <v>2903.690004953681</v>
      </c>
      <c r="H3060" s="20">
        <v>66616</v>
      </c>
      <c r="I3060" s="20">
        <v>41311</v>
      </c>
      <c r="J3060" s="20">
        <v>32799</v>
      </c>
      <c r="K3060" s="20">
        <v>8512</v>
      </c>
      <c r="L3060" s="20">
        <v>25305</v>
      </c>
      <c r="M3060" s="23">
        <v>8.714773256384046</v>
      </c>
      <c r="O3060" s="7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  <c r="AA3060" s="7"/>
      <c r="AB3060" s="7"/>
      <c r="AC3060" s="7"/>
      <c r="AD3060" s="7"/>
      <c r="AE3060" s="7"/>
      <c r="AF3060" s="7"/>
      <c r="AG3060" s="7"/>
      <c r="AH3060" s="7"/>
      <c r="AI3060" s="7"/>
      <c r="AJ3060" s="7"/>
      <c r="AK3060" s="7"/>
      <c r="AL3060" s="7"/>
      <c r="AM3060" s="7"/>
    </row>
    <row r="3061" spans="1:39" ht="12.75">
      <c r="A3061" s="18" t="s">
        <v>533</v>
      </c>
      <c r="B3061" s="18" t="s">
        <v>4659</v>
      </c>
      <c r="C3061" s="20">
        <v>1739.448994263691</v>
      </c>
      <c r="D3061" s="20">
        <v>22.465987359811397</v>
      </c>
      <c r="E3061" s="20">
        <v>0</v>
      </c>
      <c r="F3061" s="20">
        <v>22.465987359811397</v>
      </c>
      <c r="G3061" s="20">
        <v>1716.9830069038796</v>
      </c>
      <c r="H3061" s="20">
        <v>64525</v>
      </c>
      <c r="I3061" s="20">
        <v>33794</v>
      </c>
      <c r="J3061" s="20">
        <v>0</v>
      </c>
      <c r="K3061" s="20">
        <v>33794</v>
      </c>
      <c r="L3061" s="20">
        <v>30731</v>
      </c>
      <c r="M3061" s="23">
        <v>17.898255181578733</v>
      </c>
      <c r="O3061" s="7"/>
      <c r="P3061" s="7"/>
      <c r="Q3061" s="7"/>
      <c r="R3061" s="7"/>
      <c r="S3061" s="7"/>
      <c r="T3061" s="7"/>
      <c r="U3061" s="7"/>
      <c r="V3061" s="7"/>
      <c r="W3061" s="7"/>
      <c r="X3061" s="7"/>
      <c r="Y3061" s="7"/>
      <c r="Z3061" s="7"/>
      <c r="AA3061" s="7"/>
      <c r="AB3061" s="7"/>
      <c r="AC3061" s="7"/>
      <c r="AD3061" s="7"/>
      <c r="AE3061" s="7"/>
      <c r="AF3061" s="7"/>
      <c r="AG3061" s="7"/>
      <c r="AH3061" s="7"/>
      <c r="AI3061" s="7"/>
      <c r="AJ3061" s="7"/>
      <c r="AK3061" s="7"/>
      <c r="AL3061" s="7"/>
      <c r="AM3061" s="7"/>
    </row>
    <row r="3062" spans="1:39" ht="12.75">
      <c r="A3062" s="18" t="s">
        <v>534</v>
      </c>
      <c r="B3062" s="18" t="s">
        <v>4611</v>
      </c>
      <c r="C3062" s="20">
        <v>628.2205990518121</v>
      </c>
      <c r="D3062" s="20">
        <v>108.13176444878422</v>
      </c>
      <c r="E3062" s="20">
        <v>107.92927278181833</v>
      </c>
      <c r="F3062" s="20">
        <v>0.20249166696589527</v>
      </c>
      <c r="G3062" s="20">
        <v>520.0888346030279</v>
      </c>
      <c r="H3062" s="20">
        <v>345238</v>
      </c>
      <c r="I3062" s="20">
        <v>284756</v>
      </c>
      <c r="J3062" s="20">
        <v>284441</v>
      </c>
      <c r="K3062" s="20">
        <v>315</v>
      </c>
      <c r="L3062" s="20">
        <v>60482</v>
      </c>
      <c r="M3062" s="23">
        <v>116.29167168367411</v>
      </c>
      <c r="O3062" s="7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  <c r="AA3062" s="7"/>
      <c r="AB3062" s="7"/>
      <c r="AC3062" s="7"/>
      <c r="AD3062" s="7"/>
      <c r="AE3062" s="7"/>
      <c r="AF3062" s="7"/>
      <c r="AG3062" s="7"/>
      <c r="AH3062" s="7"/>
      <c r="AI3062" s="7"/>
      <c r="AJ3062" s="7"/>
      <c r="AK3062" s="7"/>
      <c r="AL3062" s="7"/>
      <c r="AM3062" s="7"/>
    </row>
    <row r="3063" spans="1:39" ht="12.75">
      <c r="A3063" s="18" t="s">
        <v>535</v>
      </c>
      <c r="B3063" s="18" t="s">
        <v>4613</v>
      </c>
      <c r="C3063" s="20">
        <v>868.8127269069839</v>
      </c>
      <c r="D3063" s="20">
        <v>1.232590203911748</v>
      </c>
      <c r="E3063" s="20">
        <v>0</v>
      </c>
      <c r="F3063" s="20">
        <v>1.232590203911748</v>
      </c>
      <c r="G3063" s="20">
        <v>867.5801367030722</v>
      </c>
      <c r="H3063" s="20">
        <v>4064</v>
      </c>
      <c r="I3063" s="20">
        <v>2761</v>
      </c>
      <c r="J3063" s="20">
        <v>0</v>
      </c>
      <c r="K3063" s="20">
        <v>2761</v>
      </c>
      <c r="L3063" s="20">
        <v>1303</v>
      </c>
      <c r="M3063" s="23">
        <v>1.5018785526275247</v>
      </c>
      <c r="O3063" s="7"/>
      <c r="P3063" s="7"/>
      <c r="Q3063" s="7"/>
      <c r="R3063" s="7"/>
      <c r="S3063" s="7"/>
      <c r="T3063" s="7"/>
      <c r="U3063" s="7"/>
      <c r="V3063" s="7"/>
      <c r="W3063" s="7"/>
      <c r="X3063" s="7"/>
      <c r="Y3063" s="7"/>
      <c r="Z3063" s="7"/>
      <c r="AA3063" s="7"/>
      <c r="AB3063" s="7"/>
      <c r="AC3063" s="7"/>
      <c r="AD3063" s="7"/>
      <c r="AE3063" s="7"/>
      <c r="AF3063" s="7"/>
      <c r="AG3063" s="7"/>
      <c r="AH3063" s="7"/>
      <c r="AI3063" s="7"/>
      <c r="AJ3063" s="7"/>
      <c r="AK3063" s="7"/>
      <c r="AL3063" s="7"/>
      <c r="AM3063" s="7"/>
    </row>
    <row r="3064" spans="1:39" ht="12.75">
      <c r="A3064" s="18" t="s">
        <v>536</v>
      </c>
      <c r="B3064" s="18" t="s">
        <v>4660</v>
      </c>
      <c r="C3064" s="20">
        <v>1138.6410669835786</v>
      </c>
      <c r="D3064" s="20">
        <v>27.566182611304356</v>
      </c>
      <c r="E3064" s="20">
        <v>25.681614969615747</v>
      </c>
      <c r="F3064" s="20">
        <v>1.8845676416886068</v>
      </c>
      <c r="G3064" s="20">
        <v>1111.0748843722743</v>
      </c>
      <c r="H3064" s="20">
        <v>92948</v>
      </c>
      <c r="I3064" s="20">
        <v>62620</v>
      </c>
      <c r="J3064" s="20">
        <v>58828</v>
      </c>
      <c r="K3064" s="20">
        <v>3792</v>
      </c>
      <c r="L3064" s="20">
        <v>30328</v>
      </c>
      <c r="M3064" s="23">
        <v>27.296089963490136</v>
      </c>
      <c r="O3064" s="7"/>
      <c r="P3064" s="7"/>
      <c r="Q3064" s="7"/>
      <c r="R3064" s="7"/>
      <c r="S3064" s="7"/>
      <c r="T3064" s="7"/>
      <c r="U3064" s="7"/>
      <c r="V3064" s="7"/>
      <c r="W3064" s="7"/>
      <c r="X3064" s="7"/>
      <c r="Y3064" s="7"/>
      <c r="Z3064" s="7"/>
      <c r="AA3064" s="7"/>
      <c r="AB3064" s="7"/>
      <c r="AC3064" s="7"/>
      <c r="AD3064" s="7"/>
      <c r="AE3064" s="7"/>
      <c r="AF3064" s="7"/>
      <c r="AG3064" s="7"/>
      <c r="AH3064" s="7"/>
      <c r="AI3064" s="7"/>
      <c r="AJ3064" s="7"/>
      <c r="AK3064" s="7"/>
      <c r="AL3064" s="7"/>
      <c r="AM3064" s="7"/>
    </row>
    <row r="3065" spans="1:39" ht="12.75">
      <c r="A3065" s="18" t="s">
        <v>537</v>
      </c>
      <c r="B3065" s="18" t="s">
        <v>4358</v>
      </c>
      <c r="C3065" s="20">
        <v>1820.5231797923777</v>
      </c>
      <c r="D3065" s="20">
        <v>15.44132783370457</v>
      </c>
      <c r="E3065" s="20">
        <v>15.44132783370457</v>
      </c>
      <c r="F3065" s="20">
        <v>0</v>
      </c>
      <c r="G3065" s="20">
        <v>1805.0818519586733</v>
      </c>
      <c r="H3065" s="20">
        <v>32603</v>
      </c>
      <c r="I3065" s="20">
        <v>22626</v>
      </c>
      <c r="J3065" s="20">
        <v>22626</v>
      </c>
      <c r="K3065" s="20">
        <v>0</v>
      </c>
      <c r="L3065" s="20">
        <v>9977</v>
      </c>
      <c r="M3065" s="23">
        <v>5.5271731800827055</v>
      </c>
      <c r="O3065" s="7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  <c r="AA3065" s="7"/>
      <c r="AB3065" s="7"/>
      <c r="AC3065" s="7"/>
      <c r="AD3065" s="7"/>
      <c r="AE3065" s="7"/>
      <c r="AF3065" s="7"/>
      <c r="AG3065" s="7"/>
      <c r="AH3065" s="7"/>
      <c r="AI3065" s="7"/>
      <c r="AJ3065" s="7"/>
      <c r="AK3065" s="7"/>
      <c r="AL3065" s="7"/>
      <c r="AM3065" s="7"/>
    </row>
    <row r="3066" spans="1:39" ht="12.75">
      <c r="A3066" s="18" t="s">
        <v>538</v>
      </c>
      <c r="B3066" s="18" t="s">
        <v>4661</v>
      </c>
      <c r="C3066" s="20">
        <v>2203.9778914460385</v>
      </c>
      <c r="D3066" s="20">
        <v>0</v>
      </c>
      <c r="E3066" s="20">
        <v>0</v>
      </c>
      <c r="F3066" s="20">
        <v>0</v>
      </c>
      <c r="G3066" s="20">
        <v>2203.9778914460385</v>
      </c>
      <c r="H3066" s="20">
        <v>7260</v>
      </c>
      <c r="I3066" s="20">
        <v>0</v>
      </c>
      <c r="J3066" s="20">
        <v>0</v>
      </c>
      <c r="K3066" s="20">
        <v>0</v>
      </c>
      <c r="L3066" s="20">
        <v>7260</v>
      </c>
      <c r="M3066" s="23">
        <v>3.294043932190575</v>
      </c>
      <c r="O3066" s="7"/>
      <c r="P3066" s="7"/>
      <c r="Q3066" s="7"/>
      <c r="R3066" s="7"/>
      <c r="S3066" s="7"/>
      <c r="T3066" s="7"/>
      <c r="U3066" s="7"/>
      <c r="V3066" s="7"/>
      <c r="W3066" s="7"/>
      <c r="X3066" s="7"/>
      <c r="Y3066" s="7"/>
      <c r="Z3066" s="7"/>
      <c r="AA3066" s="7"/>
      <c r="AB3066" s="7"/>
      <c r="AC3066" s="7"/>
      <c r="AD3066" s="7"/>
      <c r="AE3066" s="7"/>
      <c r="AF3066" s="7"/>
      <c r="AG3066" s="7"/>
      <c r="AH3066" s="7"/>
      <c r="AI3066" s="7"/>
      <c r="AJ3066" s="7"/>
      <c r="AK3066" s="7"/>
      <c r="AL3066" s="7"/>
      <c r="AM3066" s="7"/>
    </row>
    <row r="3067" spans="1:39" ht="12.75">
      <c r="A3067" s="18" t="s">
        <v>539</v>
      </c>
      <c r="B3067" s="18" t="s">
        <v>1377</v>
      </c>
      <c r="C3067" s="20">
        <v>1242.3992771409035</v>
      </c>
      <c r="D3067" s="20">
        <v>25.93583534781754</v>
      </c>
      <c r="E3067" s="20">
        <v>23.57334015960661</v>
      </c>
      <c r="F3067" s="20">
        <v>2.3624951882109335</v>
      </c>
      <c r="G3067" s="20">
        <v>1216.4634417930858</v>
      </c>
      <c r="H3067" s="20">
        <v>49347</v>
      </c>
      <c r="I3067" s="20">
        <v>39473</v>
      </c>
      <c r="J3067" s="20">
        <v>36563</v>
      </c>
      <c r="K3067" s="20">
        <v>2910</v>
      </c>
      <c r="L3067" s="20">
        <v>9874</v>
      </c>
      <c r="M3067" s="23">
        <v>8.116972249856989</v>
      </c>
      <c r="O3067" s="7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  <c r="AA3067" s="7"/>
      <c r="AB3067" s="7"/>
      <c r="AC3067" s="7"/>
      <c r="AD3067" s="7"/>
      <c r="AE3067" s="7"/>
      <c r="AF3067" s="7"/>
      <c r="AG3067" s="7"/>
      <c r="AH3067" s="7"/>
      <c r="AI3067" s="7"/>
      <c r="AJ3067" s="7"/>
      <c r="AK3067" s="7"/>
      <c r="AL3067" s="7"/>
      <c r="AM3067" s="7"/>
    </row>
    <row r="3068" spans="1:39" ht="12.75">
      <c r="A3068" s="18" t="s">
        <v>540</v>
      </c>
      <c r="B3068" s="18" t="s">
        <v>4363</v>
      </c>
      <c r="C3068" s="20">
        <v>710.5464848746695</v>
      </c>
      <c r="D3068" s="20">
        <v>0</v>
      </c>
      <c r="E3068" s="20">
        <v>0</v>
      </c>
      <c r="F3068" s="20">
        <v>0</v>
      </c>
      <c r="G3068" s="20">
        <v>710.5464848746695</v>
      </c>
      <c r="H3068" s="20">
        <v>2397</v>
      </c>
      <c r="I3068" s="20">
        <v>0</v>
      </c>
      <c r="J3068" s="20">
        <v>0</v>
      </c>
      <c r="K3068" s="20">
        <v>0</v>
      </c>
      <c r="L3068" s="20">
        <v>2397</v>
      </c>
      <c r="M3068" s="23">
        <v>3.373459796121287</v>
      </c>
      <c r="O3068" s="7"/>
      <c r="P3068" s="7"/>
      <c r="Q3068" s="7"/>
      <c r="R3068" s="7"/>
      <c r="S3068" s="7"/>
      <c r="T3068" s="7"/>
      <c r="U3068" s="7"/>
      <c r="V3068" s="7"/>
      <c r="W3068" s="7"/>
      <c r="X3068" s="7"/>
      <c r="Y3068" s="7"/>
      <c r="Z3068" s="7"/>
      <c r="AA3068" s="7"/>
      <c r="AB3068" s="7"/>
      <c r="AC3068" s="7"/>
      <c r="AD3068" s="7"/>
      <c r="AE3068" s="7"/>
      <c r="AF3068" s="7"/>
      <c r="AG3068" s="7"/>
      <c r="AH3068" s="7"/>
      <c r="AI3068" s="7"/>
      <c r="AJ3068" s="7"/>
      <c r="AK3068" s="7"/>
      <c r="AL3068" s="7"/>
      <c r="AM3068" s="7"/>
    </row>
    <row r="3069" spans="1:39" ht="12.75">
      <c r="A3069" s="18" t="s">
        <v>541</v>
      </c>
      <c r="B3069" s="18" t="s">
        <v>2518</v>
      </c>
      <c r="C3069" s="20">
        <v>2681.0556847064836</v>
      </c>
      <c r="D3069" s="20">
        <v>22.195558443594248</v>
      </c>
      <c r="E3069" s="20">
        <v>0</v>
      </c>
      <c r="F3069" s="20">
        <v>22.195558443594248</v>
      </c>
      <c r="G3069" s="20">
        <v>2658.8601262628895</v>
      </c>
      <c r="H3069" s="20">
        <v>74698</v>
      </c>
      <c r="I3069" s="20">
        <v>39377</v>
      </c>
      <c r="J3069" s="20">
        <v>0</v>
      </c>
      <c r="K3069" s="20">
        <v>39377</v>
      </c>
      <c r="L3069" s="20">
        <v>35321</v>
      </c>
      <c r="M3069" s="23">
        <v>13.284264054027078</v>
      </c>
      <c r="O3069" s="7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7"/>
      <c r="AE3069" s="7"/>
      <c r="AF3069" s="7"/>
      <c r="AG3069" s="7"/>
      <c r="AH3069" s="7"/>
      <c r="AI3069" s="7"/>
      <c r="AJ3069" s="7"/>
      <c r="AK3069" s="7"/>
      <c r="AL3069" s="7"/>
      <c r="AM3069" s="7"/>
    </row>
    <row r="3070" spans="1:39" ht="12.75">
      <c r="A3070" s="18" t="s">
        <v>542</v>
      </c>
      <c r="B3070" s="18" t="s">
        <v>4662</v>
      </c>
      <c r="C3070" s="20">
        <v>1916.8831699545133</v>
      </c>
      <c r="D3070" s="20">
        <v>24.86504094798712</v>
      </c>
      <c r="E3070" s="20">
        <v>0</v>
      </c>
      <c r="F3070" s="20">
        <v>24.86504094798712</v>
      </c>
      <c r="G3070" s="20">
        <v>1892.0181290065264</v>
      </c>
      <c r="H3070" s="20">
        <v>67194</v>
      </c>
      <c r="I3070" s="20">
        <v>40679</v>
      </c>
      <c r="J3070" s="20">
        <v>0</v>
      </c>
      <c r="K3070" s="20">
        <v>40679</v>
      </c>
      <c r="L3070" s="20">
        <v>26515</v>
      </c>
      <c r="M3070" s="23">
        <v>14.014136330671777</v>
      </c>
      <c r="O3070" s="7"/>
      <c r="P3070" s="7"/>
      <c r="Q3070" s="7"/>
      <c r="R3070" s="7"/>
      <c r="S3070" s="7"/>
      <c r="T3070" s="7"/>
      <c r="U3070" s="7"/>
      <c r="V3070" s="7"/>
      <c r="W3070" s="7"/>
      <c r="X3070" s="7"/>
      <c r="Y3070" s="7"/>
      <c r="Z3070" s="7"/>
      <c r="AA3070" s="7"/>
      <c r="AB3070" s="7"/>
      <c r="AC3070" s="7"/>
      <c r="AD3070" s="7"/>
      <c r="AE3070" s="7"/>
      <c r="AF3070" s="7"/>
      <c r="AG3070" s="7"/>
      <c r="AH3070" s="7"/>
      <c r="AI3070" s="7"/>
      <c r="AJ3070" s="7"/>
      <c r="AK3070" s="7"/>
      <c r="AL3070" s="7"/>
      <c r="AM3070" s="7"/>
    </row>
    <row r="3071" spans="1:39" ht="12.75">
      <c r="A3071" s="18" t="s">
        <v>543</v>
      </c>
      <c r="B3071" s="18" t="s">
        <v>4663</v>
      </c>
      <c r="C3071" s="20">
        <v>208.43318341014822</v>
      </c>
      <c r="D3071" s="20">
        <v>37.37631066956552</v>
      </c>
      <c r="E3071" s="20">
        <v>0</v>
      </c>
      <c r="F3071" s="20">
        <v>37.37631066956552</v>
      </c>
      <c r="G3071" s="20">
        <v>171.0568727405827</v>
      </c>
      <c r="H3071" s="20">
        <v>71558</v>
      </c>
      <c r="I3071" s="20">
        <v>37244</v>
      </c>
      <c r="J3071" s="20">
        <v>0</v>
      </c>
      <c r="K3071" s="20">
        <v>37244</v>
      </c>
      <c r="L3071" s="20">
        <v>34314</v>
      </c>
      <c r="M3071" s="23">
        <v>200.5999493048087</v>
      </c>
      <c r="O3071" s="7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  <c r="AA3071" s="7"/>
      <c r="AB3071" s="7"/>
      <c r="AC3071" s="7"/>
      <c r="AD3071" s="7"/>
      <c r="AE3071" s="7"/>
      <c r="AF3071" s="7"/>
      <c r="AG3071" s="7"/>
      <c r="AH3071" s="7"/>
      <c r="AI3071" s="7"/>
      <c r="AJ3071" s="7"/>
      <c r="AK3071" s="7"/>
      <c r="AL3071" s="7"/>
      <c r="AM3071" s="7"/>
    </row>
    <row r="3072" spans="1:39" ht="12.75">
      <c r="A3072" s="18" t="s">
        <v>544</v>
      </c>
      <c r="B3072" s="18" t="s">
        <v>1384</v>
      </c>
      <c r="C3072" s="20">
        <v>1814.2268257095675</v>
      </c>
      <c r="D3072" s="20">
        <v>10.29200233359704</v>
      </c>
      <c r="E3072" s="20">
        <v>0</v>
      </c>
      <c r="F3072" s="20">
        <v>10.29200233359704</v>
      </c>
      <c r="G3072" s="20">
        <v>1803.9348233759706</v>
      </c>
      <c r="H3072" s="20">
        <v>25953</v>
      </c>
      <c r="I3072" s="20">
        <v>11589</v>
      </c>
      <c r="J3072" s="20">
        <v>0</v>
      </c>
      <c r="K3072" s="20">
        <v>11589</v>
      </c>
      <c r="L3072" s="20">
        <v>14364</v>
      </c>
      <c r="M3072" s="23">
        <v>7.962593666836875</v>
      </c>
      <c r="O3072" s="7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  <c r="AA3072" s="7"/>
      <c r="AB3072" s="7"/>
      <c r="AC3072" s="7"/>
      <c r="AD3072" s="7"/>
      <c r="AE3072" s="7"/>
      <c r="AF3072" s="7"/>
      <c r="AG3072" s="7"/>
      <c r="AH3072" s="7"/>
      <c r="AI3072" s="7"/>
      <c r="AJ3072" s="7"/>
      <c r="AK3072" s="7"/>
      <c r="AL3072" s="7"/>
      <c r="AM3072" s="7"/>
    </row>
    <row r="3073" spans="1:39" ht="12.75">
      <c r="A3073" s="18" t="s">
        <v>545</v>
      </c>
      <c r="B3073" s="18" t="s">
        <v>4239</v>
      </c>
      <c r="C3073" s="20">
        <v>2126.040277715036</v>
      </c>
      <c r="D3073" s="20">
        <v>500.179272685293</v>
      </c>
      <c r="E3073" s="20">
        <v>489.9624026010881</v>
      </c>
      <c r="F3073" s="20">
        <v>10.21687008420486</v>
      </c>
      <c r="G3073" s="20">
        <v>1625.8610050297434</v>
      </c>
      <c r="H3073" s="20">
        <v>1737034</v>
      </c>
      <c r="I3073" s="20">
        <v>1672122</v>
      </c>
      <c r="J3073" s="20">
        <v>1658881</v>
      </c>
      <c r="K3073" s="20">
        <v>13241</v>
      </c>
      <c r="L3073" s="20">
        <v>64912</v>
      </c>
      <c r="M3073" s="23">
        <v>39.92469208572507</v>
      </c>
      <c r="O3073" s="7"/>
      <c r="P3073" s="7"/>
      <c r="Q3073" s="7"/>
      <c r="R3073" s="7"/>
      <c r="S3073" s="7"/>
      <c r="T3073" s="7"/>
      <c r="U3073" s="7"/>
      <c r="V3073" s="7"/>
      <c r="W3073" s="7"/>
      <c r="X3073" s="7"/>
      <c r="Y3073" s="7"/>
      <c r="Z3073" s="7"/>
      <c r="AA3073" s="7"/>
      <c r="AB3073" s="7"/>
      <c r="AC3073" s="7"/>
      <c r="AD3073" s="7"/>
      <c r="AE3073" s="7"/>
      <c r="AF3073" s="7"/>
      <c r="AG3073" s="7"/>
      <c r="AH3073" s="7"/>
      <c r="AI3073" s="7"/>
      <c r="AJ3073" s="7"/>
      <c r="AK3073" s="7"/>
      <c r="AL3073" s="7"/>
      <c r="AM3073" s="7"/>
    </row>
    <row r="3074" spans="1:39" ht="12.75">
      <c r="A3074" s="18" t="s">
        <v>546</v>
      </c>
      <c r="B3074" s="18" t="s">
        <v>4664</v>
      </c>
      <c r="C3074" s="20">
        <v>395.97300533244686</v>
      </c>
      <c r="D3074" s="20">
        <v>129.84463278472182</v>
      </c>
      <c r="E3074" s="20">
        <v>118.97093814539267</v>
      </c>
      <c r="F3074" s="20">
        <v>10.873694639329141</v>
      </c>
      <c r="G3074" s="20">
        <v>266.128372547725</v>
      </c>
      <c r="H3074" s="20">
        <v>231969</v>
      </c>
      <c r="I3074" s="20">
        <v>186096</v>
      </c>
      <c r="J3074" s="20">
        <v>179200</v>
      </c>
      <c r="K3074" s="20">
        <v>6896</v>
      </c>
      <c r="L3074" s="20">
        <v>45873</v>
      </c>
      <c r="M3074" s="23">
        <v>172.37170002147576</v>
      </c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  <c r="AA3074" s="7"/>
      <c r="AB3074" s="7"/>
      <c r="AC3074" s="7"/>
      <c r="AD3074" s="7"/>
      <c r="AE3074" s="7"/>
      <c r="AF3074" s="7"/>
      <c r="AG3074" s="7"/>
      <c r="AH3074" s="7"/>
      <c r="AI3074" s="7"/>
      <c r="AJ3074" s="7"/>
      <c r="AK3074" s="7"/>
      <c r="AL3074" s="7"/>
      <c r="AM3074" s="7"/>
    </row>
    <row r="3075" spans="1:39" ht="12.75">
      <c r="A3075" s="18" t="s">
        <v>547</v>
      </c>
      <c r="B3075" s="18" t="s">
        <v>4665</v>
      </c>
      <c r="C3075" s="20">
        <v>2297.182038329833</v>
      </c>
      <c r="D3075" s="20">
        <v>8.83292773378152</v>
      </c>
      <c r="E3075" s="20">
        <v>0</v>
      </c>
      <c r="F3075" s="20">
        <v>8.83292773378152</v>
      </c>
      <c r="G3075" s="20">
        <v>2288.349110596052</v>
      </c>
      <c r="H3075" s="20">
        <v>33362</v>
      </c>
      <c r="I3075" s="20">
        <v>19751</v>
      </c>
      <c r="J3075" s="20">
        <v>0</v>
      </c>
      <c r="K3075" s="20">
        <v>19751</v>
      </c>
      <c r="L3075" s="20">
        <v>13611</v>
      </c>
      <c r="M3075" s="23">
        <v>5.94795607758237</v>
      </c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  <c r="AB3075" s="7"/>
      <c r="AC3075" s="7"/>
      <c r="AD3075" s="7"/>
      <c r="AE3075" s="7"/>
      <c r="AF3075" s="7"/>
      <c r="AG3075" s="7"/>
      <c r="AH3075" s="7"/>
      <c r="AI3075" s="7"/>
      <c r="AJ3075" s="7"/>
      <c r="AK3075" s="7"/>
      <c r="AL3075" s="7"/>
      <c r="AM3075" s="7"/>
    </row>
    <row r="3076" spans="1:39" ht="12.75">
      <c r="A3076" s="18" t="s">
        <v>548</v>
      </c>
      <c r="B3076" s="18" t="s">
        <v>4666</v>
      </c>
      <c r="C3076" s="20">
        <v>1872.3704886461082</v>
      </c>
      <c r="D3076" s="20">
        <v>6.29502280508094</v>
      </c>
      <c r="E3076" s="20">
        <v>0</v>
      </c>
      <c r="F3076" s="20">
        <v>6.29502280508094</v>
      </c>
      <c r="G3076" s="20">
        <v>1866.0754658410274</v>
      </c>
      <c r="H3076" s="20">
        <v>19161</v>
      </c>
      <c r="I3076" s="20">
        <v>7943</v>
      </c>
      <c r="J3076" s="20">
        <v>0</v>
      </c>
      <c r="K3076" s="20">
        <v>7943</v>
      </c>
      <c r="L3076" s="20">
        <v>11218</v>
      </c>
      <c r="M3076" s="23">
        <v>6.011546802553414</v>
      </c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  <c r="AA3076" s="7"/>
      <c r="AB3076" s="7"/>
      <c r="AC3076" s="7"/>
      <c r="AD3076" s="7"/>
      <c r="AE3076" s="7"/>
      <c r="AF3076" s="7"/>
      <c r="AG3076" s="7"/>
      <c r="AH3076" s="7"/>
      <c r="AI3076" s="7"/>
      <c r="AJ3076" s="7"/>
      <c r="AK3076" s="7"/>
      <c r="AL3076" s="7"/>
      <c r="AM3076" s="7"/>
    </row>
    <row r="3077" spans="1:39" ht="12.75">
      <c r="A3077" s="18" t="s">
        <v>549</v>
      </c>
      <c r="B3077" s="18" t="s">
        <v>4853</v>
      </c>
      <c r="C3077" s="20">
        <v>2407.6325596246784</v>
      </c>
      <c r="D3077" s="20">
        <v>14.356344206335693</v>
      </c>
      <c r="E3077" s="20">
        <v>0</v>
      </c>
      <c r="F3077" s="20">
        <v>14.356344206335693</v>
      </c>
      <c r="G3077" s="20">
        <v>2393.276215418343</v>
      </c>
      <c r="H3077" s="20">
        <v>68600</v>
      </c>
      <c r="I3077" s="20">
        <v>24465</v>
      </c>
      <c r="J3077" s="20">
        <v>0</v>
      </c>
      <c r="K3077" s="20">
        <v>24465</v>
      </c>
      <c r="L3077" s="20">
        <v>44135</v>
      </c>
      <c r="M3077" s="23">
        <v>18.441247907644975</v>
      </c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  <c r="AB3077" s="7"/>
      <c r="AC3077" s="7"/>
      <c r="AD3077" s="7"/>
      <c r="AE3077" s="7"/>
      <c r="AF3077" s="7"/>
      <c r="AG3077" s="7"/>
      <c r="AH3077" s="7"/>
      <c r="AI3077" s="7"/>
      <c r="AJ3077" s="7"/>
      <c r="AK3077" s="7"/>
      <c r="AL3077" s="7"/>
      <c r="AM3077" s="7"/>
    </row>
    <row r="3078" spans="1:39" ht="12.75">
      <c r="A3078" s="18" t="s">
        <v>550</v>
      </c>
      <c r="B3078" s="18" t="s">
        <v>2526</v>
      </c>
      <c r="C3078" s="20">
        <v>2311.2011128987606</v>
      </c>
      <c r="D3078" s="20">
        <v>0</v>
      </c>
      <c r="E3078" s="20">
        <v>0</v>
      </c>
      <c r="F3078" s="20">
        <v>0</v>
      </c>
      <c r="G3078" s="20">
        <v>2311.2011128987606</v>
      </c>
      <c r="H3078" s="20">
        <v>10184</v>
      </c>
      <c r="I3078" s="20">
        <v>0</v>
      </c>
      <c r="J3078" s="20">
        <v>0</v>
      </c>
      <c r="K3078" s="20">
        <v>0</v>
      </c>
      <c r="L3078" s="20">
        <v>10184</v>
      </c>
      <c r="M3078" s="23">
        <v>4.406366864035903</v>
      </c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  <c r="AA3078" s="7"/>
      <c r="AB3078" s="7"/>
      <c r="AC3078" s="7"/>
      <c r="AD3078" s="7"/>
      <c r="AE3078" s="7"/>
      <c r="AF3078" s="7"/>
      <c r="AG3078" s="7"/>
      <c r="AH3078" s="7"/>
      <c r="AI3078" s="7"/>
      <c r="AJ3078" s="7"/>
      <c r="AK3078" s="7"/>
      <c r="AL3078" s="7"/>
      <c r="AM3078" s="7"/>
    </row>
    <row r="3079" spans="1:39" ht="12.75">
      <c r="A3079" s="18" t="s">
        <v>551</v>
      </c>
      <c r="B3079" s="18" t="s">
        <v>2831</v>
      </c>
      <c r="C3079" s="20">
        <v>961.0548364416429</v>
      </c>
      <c r="D3079" s="20">
        <v>11.08186083900613</v>
      </c>
      <c r="E3079" s="20">
        <v>0</v>
      </c>
      <c r="F3079" s="20">
        <v>11.08186083900613</v>
      </c>
      <c r="G3079" s="20">
        <v>949.9729756026368</v>
      </c>
      <c r="H3079" s="20">
        <v>49405</v>
      </c>
      <c r="I3079" s="20">
        <v>12501</v>
      </c>
      <c r="J3079" s="20">
        <v>0</v>
      </c>
      <c r="K3079" s="20">
        <v>12501</v>
      </c>
      <c r="L3079" s="20">
        <v>36904</v>
      </c>
      <c r="M3079" s="23">
        <v>38.847420871724395</v>
      </c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  <c r="AB3079" s="7"/>
      <c r="AC3079" s="7"/>
      <c r="AD3079" s="7"/>
      <c r="AE3079" s="7"/>
      <c r="AF3079" s="7"/>
      <c r="AG3079" s="7"/>
      <c r="AH3079" s="7"/>
      <c r="AI3079" s="7"/>
      <c r="AJ3079" s="7"/>
      <c r="AK3079" s="7"/>
      <c r="AL3079" s="7"/>
      <c r="AM3079" s="7"/>
    </row>
    <row r="3080" spans="1:39" ht="12.75">
      <c r="A3080" s="18" t="s">
        <v>552</v>
      </c>
      <c r="B3080" s="18" t="s">
        <v>4667</v>
      </c>
      <c r="C3080" s="20">
        <v>5268.05599435983</v>
      </c>
      <c r="D3080" s="20">
        <v>7.142814671699885</v>
      </c>
      <c r="E3080" s="20">
        <v>0</v>
      </c>
      <c r="F3080" s="20">
        <v>7.142814671699885</v>
      </c>
      <c r="G3080" s="20">
        <v>5260.91317968813</v>
      </c>
      <c r="H3080" s="20">
        <v>39564</v>
      </c>
      <c r="I3080" s="20">
        <v>8466</v>
      </c>
      <c r="J3080" s="20">
        <v>0</v>
      </c>
      <c r="K3080" s="20">
        <v>8466</v>
      </c>
      <c r="L3080" s="20">
        <v>31098</v>
      </c>
      <c r="M3080" s="23">
        <v>5.911141077192896</v>
      </c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  <c r="AA3080" s="7"/>
      <c r="AB3080" s="7"/>
      <c r="AC3080" s="7"/>
      <c r="AD3080" s="7"/>
      <c r="AE3080" s="7"/>
      <c r="AF3080" s="7"/>
      <c r="AG3080" s="7"/>
      <c r="AH3080" s="7"/>
      <c r="AI3080" s="7"/>
      <c r="AJ3080" s="7"/>
      <c r="AK3080" s="7"/>
      <c r="AL3080" s="7"/>
      <c r="AM3080" s="7"/>
    </row>
    <row r="3081" spans="1:39" ht="12.75">
      <c r="A3081" s="18" t="s">
        <v>553</v>
      </c>
      <c r="B3081" s="18" t="s">
        <v>4668</v>
      </c>
      <c r="C3081" s="20">
        <v>932.9694929677416</v>
      </c>
      <c r="D3081" s="20">
        <v>10.327894322494307</v>
      </c>
      <c r="E3081" s="20">
        <v>0</v>
      </c>
      <c r="F3081" s="20">
        <v>10.327894322494307</v>
      </c>
      <c r="G3081" s="20">
        <v>922.6415986452473</v>
      </c>
      <c r="H3081" s="20">
        <v>20984</v>
      </c>
      <c r="I3081" s="20">
        <v>10261</v>
      </c>
      <c r="J3081" s="20">
        <v>0</v>
      </c>
      <c r="K3081" s="20">
        <v>10261</v>
      </c>
      <c r="L3081" s="20">
        <v>10723</v>
      </c>
      <c r="M3081" s="23">
        <v>11.62206431592183</v>
      </c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  <c r="AB3081" s="7"/>
      <c r="AC3081" s="7"/>
      <c r="AD3081" s="7"/>
      <c r="AE3081" s="7"/>
      <c r="AF3081" s="7"/>
      <c r="AG3081" s="7"/>
      <c r="AH3081" s="7"/>
      <c r="AI3081" s="7"/>
      <c r="AJ3081" s="7"/>
      <c r="AK3081" s="7"/>
      <c r="AL3081" s="7"/>
      <c r="AM3081" s="7"/>
    </row>
    <row r="3082" spans="1:39" ht="12.75">
      <c r="A3082" s="18" t="s">
        <v>554</v>
      </c>
      <c r="B3082" s="18" t="s">
        <v>4669</v>
      </c>
      <c r="C3082" s="20">
        <v>1400.2647621055346</v>
      </c>
      <c r="D3082" s="20">
        <v>0</v>
      </c>
      <c r="E3082" s="20">
        <v>0</v>
      </c>
      <c r="F3082" s="20">
        <v>0</v>
      </c>
      <c r="G3082" s="20">
        <v>1400.2647621055346</v>
      </c>
      <c r="H3082" s="20">
        <v>11732</v>
      </c>
      <c r="I3082" s="20">
        <v>0</v>
      </c>
      <c r="J3082" s="20">
        <v>0</v>
      </c>
      <c r="K3082" s="20">
        <v>0</v>
      </c>
      <c r="L3082" s="20">
        <v>11732</v>
      </c>
      <c r="M3082" s="23">
        <v>8.37841550933479</v>
      </c>
      <c r="O3082" s="7"/>
      <c r="P3082" s="7"/>
      <c r="Q3082" s="7"/>
      <c r="R3082" s="7"/>
      <c r="S3082" s="7"/>
      <c r="T3082" s="7"/>
      <c r="U3082" s="7"/>
      <c r="V3082" s="7"/>
      <c r="W3082" s="7"/>
      <c r="X3082" s="7"/>
      <c r="Y3082" s="7"/>
      <c r="Z3082" s="7"/>
      <c r="AA3082" s="7"/>
      <c r="AB3082" s="7"/>
      <c r="AC3082" s="7"/>
      <c r="AD3082" s="7"/>
      <c r="AE3082" s="7"/>
      <c r="AF3082" s="7"/>
      <c r="AG3082" s="7"/>
      <c r="AH3082" s="7"/>
      <c r="AI3082" s="7"/>
      <c r="AJ3082" s="7"/>
      <c r="AK3082" s="7"/>
      <c r="AL3082" s="7"/>
      <c r="AM3082" s="7"/>
    </row>
    <row r="3083" spans="1:39" ht="12.75">
      <c r="A3083" s="18" t="s">
        <v>555</v>
      </c>
      <c r="B3083" s="18" t="s">
        <v>4793</v>
      </c>
      <c r="C3083" s="20">
        <v>1678.9103854720843</v>
      </c>
      <c r="D3083" s="20">
        <v>308.15032048349167</v>
      </c>
      <c r="E3083" s="20">
        <v>308.055044164212</v>
      </c>
      <c r="F3083" s="20">
        <v>0.0952763192796274</v>
      </c>
      <c r="G3083" s="20">
        <v>1370.7600649885926</v>
      </c>
      <c r="H3083" s="20">
        <v>700820</v>
      </c>
      <c r="I3083" s="20">
        <v>645516</v>
      </c>
      <c r="J3083" s="20">
        <v>645272</v>
      </c>
      <c r="K3083" s="20">
        <v>244</v>
      </c>
      <c r="L3083" s="20">
        <v>55304</v>
      </c>
      <c r="M3083" s="23">
        <v>40.3454998526385</v>
      </c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  <c r="AA3083" s="7"/>
      <c r="AB3083" s="7"/>
      <c r="AC3083" s="7"/>
      <c r="AD3083" s="7"/>
      <c r="AE3083" s="7"/>
      <c r="AF3083" s="7"/>
      <c r="AG3083" s="7"/>
      <c r="AH3083" s="7"/>
      <c r="AI3083" s="7"/>
      <c r="AJ3083" s="7"/>
      <c r="AK3083" s="7"/>
      <c r="AL3083" s="7"/>
      <c r="AM3083" s="7"/>
    </row>
    <row r="3084" spans="1:39" ht="12.75">
      <c r="A3084" s="18" t="s">
        <v>556</v>
      </c>
      <c r="B3084" s="18" t="s">
        <v>732</v>
      </c>
      <c r="C3084" s="20">
        <v>174.92281253269798</v>
      </c>
      <c r="D3084" s="20">
        <v>0</v>
      </c>
      <c r="E3084" s="20">
        <v>0</v>
      </c>
      <c r="F3084" s="20">
        <v>0</v>
      </c>
      <c r="G3084" s="20">
        <v>174.92281253269798</v>
      </c>
      <c r="H3084" s="20">
        <v>14077</v>
      </c>
      <c r="I3084" s="20">
        <v>0</v>
      </c>
      <c r="J3084" s="20">
        <v>0</v>
      </c>
      <c r="K3084" s="20">
        <v>0</v>
      </c>
      <c r="L3084" s="20">
        <v>14077</v>
      </c>
      <c r="M3084" s="23">
        <v>80.47549542669636</v>
      </c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  <c r="AA3084" s="7"/>
      <c r="AB3084" s="7"/>
      <c r="AC3084" s="7"/>
      <c r="AD3084" s="7"/>
      <c r="AE3084" s="7"/>
      <c r="AF3084" s="7"/>
      <c r="AG3084" s="7"/>
      <c r="AH3084" s="7"/>
      <c r="AI3084" s="7"/>
      <c r="AJ3084" s="7"/>
      <c r="AK3084" s="7"/>
      <c r="AL3084" s="7"/>
      <c r="AM3084" s="7"/>
    </row>
    <row r="3085" spans="1:39" ht="12.75">
      <c r="A3085" s="18" t="s">
        <v>557</v>
      </c>
      <c r="B3085" s="18" t="s">
        <v>4670</v>
      </c>
      <c r="C3085" s="20">
        <v>1735.1349814458958</v>
      </c>
      <c r="D3085" s="20">
        <v>42.29990235494845</v>
      </c>
      <c r="E3085" s="20">
        <v>31.7244224212189</v>
      </c>
      <c r="F3085" s="20">
        <v>10.57547993372955</v>
      </c>
      <c r="G3085" s="20">
        <v>1692.8350790909474</v>
      </c>
      <c r="H3085" s="20">
        <v>102979</v>
      </c>
      <c r="I3085" s="20">
        <v>69148</v>
      </c>
      <c r="J3085" s="20">
        <v>51174</v>
      </c>
      <c r="K3085" s="20">
        <v>17974</v>
      </c>
      <c r="L3085" s="20">
        <v>33831</v>
      </c>
      <c r="M3085" s="23">
        <v>19.984817433111825</v>
      </c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  <c r="AB3085" s="7"/>
      <c r="AC3085" s="7"/>
      <c r="AD3085" s="7"/>
      <c r="AE3085" s="7"/>
      <c r="AF3085" s="7"/>
      <c r="AG3085" s="7"/>
      <c r="AH3085" s="7"/>
      <c r="AI3085" s="7"/>
      <c r="AJ3085" s="7"/>
      <c r="AK3085" s="7"/>
      <c r="AL3085" s="7"/>
      <c r="AM3085" s="7"/>
    </row>
    <row r="3086" spans="1:39" ht="12.75">
      <c r="A3086" s="18" t="s">
        <v>558</v>
      </c>
      <c r="B3086" s="18" t="s">
        <v>4671</v>
      </c>
      <c r="C3086" s="20">
        <v>1656.4326030996995</v>
      </c>
      <c r="D3086" s="20">
        <v>0</v>
      </c>
      <c r="E3086" s="20">
        <v>0</v>
      </c>
      <c r="F3086" s="20">
        <v>0</v>
      </c>
      <c r="G3086" s="20">
        <v>1656.4326030996995</v>
      </c>
      <c r="H3086" s="20">
        <v>9872</v>
      </c>
      <c r="I3086" s="20">
        <v>0</v>
      </c>
      <c r="J3086" s="20">
        <v>0</v>
      </c>
      <c r="K3086" s="20">
        <v>0</v>
      </c>
      <c r="L3086" s="20">
        <v>9872</v>
      </c>
      <c r="M3086" s="23">
        <v>5.959795757175042</v>
      </c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  <c r="AA3086" s="7"/>
      <c r="AB3086" s="7"/>
      <c r="AC3086" s="7"/>
      <c r="AD3086" s="7"/>
      <c r="AE3086" s="7"/>
      <c r="AF3086" s="7"/>
      <c r="AG3086" s="7"/>
      <c r="AH3086" s="7"/>
      <c r="AI3086" s="7"/>
      <c r="AJ3086" s="7"/>
      <c r="AK3086" s="7"/>
      <c r="AL3086" s="7"/>
      <c r="AM3086" s="7"/>
    </row>
    <row r="3087" spans="1:39" ht="12.75">
      <c r="A3087" s="18" t="s">
        <v>559</v>
      </c>
      <c r="B3087" s="18" t="s">
        <v>4672</v>
      </c>
      <c r="C3087" s="20">
        <v>2089.057820233491</v>
      </c>
      <c r="D3087" s="20">
        <v>243.9587079965081</v>
      </c>
      <c r="E3087" s="20">
        <v>227.6825060917153</v>
      </c>
      <c r="F3087" s="20">
        <v>16.276201904792792</v>
      </c>
      <c r="G3087" s="20">
        <v>1845.0991122369828</v>
      </c>
      <c r="H3087" s="20">
        <v>606024</v>
      </c>
      <c r="I3087" s="20">
        <v>539290</v>
      </c>
      <c r="J3087" s="20">
        <v>521593</v>
      </c>
      <c r="K3087" s="20">
        <v>17697</v>
      </c>
      <c r="L3087" s="20">
        <v>66734</v>
      </c>
      <c r="M3087" s="23">
        <v>36.1682467664798</v>
      </c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  <c r="AB3087" s="7"/>
      <c r="AC3087" s="7"/>
      <c r="AD3087" s="7"/>
      <c r="AE3087" s="7"/>
      <c r="AF3087" s="7"/>
      <c r="AG3087" s="7"/>
      <c r="AH3087" s="7"/>
      <c r="AI3087" s="7"/>
      <c r="AJ3087" s="7"/>
      <c r="AK3087" s="7"/>
      <c r="AL3087" s="7"/>
      <c r="AM3087" s="7"/>
    </row>
    <row r="3088" spans="1:39" ht="12.75">
      <c r="A3088" s="18" t="s">
        <v>560</v>
      </c>
      <c r="B3088" s="18" t="s">
        <v>4673</v>
      </c>
      <c r="C3088" s="20">
        <v>1763.63258163246</v>
      </c>
      <c r="D3088" s="20">
        <v>159.9649118742792</v>
      </c>
      <c r="E3088" s="20">
        <v>143.0015733633257</v>
      </c>
      <c r="F3088" s="20">
        <v>16.963338510953506</v>
      </c>
      <c r="G3088" s="20">
        <v>1603.6676697581809</v>
      </c>
      <c r="H3088" s="20">
        <v>417939</v>
      </c>
      <c r="I3088" s="20">
        <v>358719</v>
      </c>
      <c r="J3088" s="20">
        <v>334801</v>
      </c>
      <c r="K3088" s="20">
        <v>23918</v>
      </c>
      <c r="L3088" s="20">
        <v>59220</v>
      </c>
      <c r="M3088" s="23">
        <v>36.927850524622635</v>
      </c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  <c r="AA3088" s="7"/>
      <c r="AB3088" s="7"/>
      <c r="AC3088" s="7"/>
      <c r="AD3088" s="7"/>
      <c r="AE3088" s="7"/>
      <c r="AF3088" s="7"/>
      <c r="AG3088" s="7"/>
      <c r="AH3088" s="7"/>
      <c r="AI3088" s="7"/>
      <c r="AJ3088" s="7"/>
      <c r="AK3088" s="7"/>
      <c r="AL3088" s="7"/>
      <c r="AM3088" s="7"/>
    </row>
    <row r="3089" spans="1:39" ht="12.75">
      <c r="A3089" s="18" t="s">
        <v>561</v>
      </c>
      <c r="B3089" s="18" t="s">
        <v>2229</v>
      </c>
      <c r="C3089" s="20">
        <v>2478.2955239647367</v>
      </c>
      <c r="D3089" s="20">
        <v>7.228162392716891</v>
      </c>
      <c r="E3089" s="20">
        <v>0</v>
      </c>
      <c r="F3089" s="20">
        <v>7.228162392716891</v>
      </c>
      <c r="G3089" s="20">
        <v>2471.0673615720198</v>
      </c>
      <c r="H3089" s="20">
        <v>40066</v>
      </c>
      <c r="I3089" s="20">
        <v>8385</v>
      </c>
      <c r="J3089" s="20">
        <v>0</v>
      </c>
      <c r="K3089" s="20">
        <v>8385</v>
      </c>
      <c r="L3089" s="20">
        <v>31681</v>
      </c>
      <c r="M3089" s="23">
        <v>12.820775545287235</v>
      </c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  <c r="AB3089" s="7"/>
      <c r="AC3089" s="7"/>
      <c r="AD3089" s="7"/>
      <c r="AE3089" s="7"/>
      <c r="AF3089" s="7"/>
      <c r="AG3089" s="7"/>
      <c r="AH3089" s="7"/>
      <c r="AI3089" s="7"/>
      <c r="AJ3089" s="7"/>
      <c r="AK3089" s="7"/>
      <c r="AL3089" s="7"/>
      <c r="AM3089" s="7"/>
    </row>
    <row r="3090" spans="1:39" ht="12.75">
      <c r="A3090" s="18" t="s">
        <v>562</v>
      </c>
      <c r="B3090" s="18" t="s">
        <v>3828</v>
      </c>
      <c r="C3090" s="20">
        <v>727.0201390505689</v>
      </c>
      <c r="D3090" s="20">
        <v>105.36517975145107</v>
      </c>
      <c r="E3090" s="20">
        <v>91.94875005453683</v>
      </c>
      <c r="F3090" s="20">
        <v>13.41642969691424</v>
      </c>
      <c r="G3090" s="20">
        <v>621.6549592991178</v>
      </c>
      <c r="H3090" s="20">
        <v>207355</v>
      </c>
      <c r="I3090" s="20">
        <v>155884</v>
      </c>
      <c r="J3090" s="20">
        <v>143826</v>
      </c>
      <c r="K3090" s="20">
        <v>12058</v>
      </c>
      <c r="L3090" s="20">
        <v>51471</v>
      </c>
      <c r="M3090" s="23">
        <v>82.79673350958345</v>
      </c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  <c r="AA3090" s="7"/>
      <c r="AB3090" s="7"/>
      <c r="AC3090" s="7"/>
      <c r="AD3090" s="7"/>
      <c r="AE3090" s="7"/>
      <c r="AF3090" s="7"/>
      <c r="AG3090" s="7"/>
      <c r="AH3090" s="7"/>
      <c r="AI3090" s="7"/>
      <c r="AJ3090" s="7"/>
      <c r="AK3090" s="7"/>
      <c r="AL3090" s="7"/>
      <c r="AM3090" s="7"/>
    </row>
    <row r="3091" spans="1:39" ht="12.75">
      <c r="A3091" s="18" t="s">
        <v>563</v>
      </c>
      <c r="B3091" s="18" t="s">
        <v>4674</v>
      </c>
      <c r="C3091" s="20">
        <v>264.24095316087727</v>
      </c>
      <c r="D3091" s="20">
        <v>0</v>
      </c>
      <c r="E3091" s="20">
        <v>0</v>
      </c>
      <c r="F3091" s="20">
        <v>0</v>
      </c>
      <c r="G3091" s="20">
        <v>264.24095316087727</v>
      </c>
      <c r="H3091" s="20">
        <v>3824</v>
      </c>
      <c r="I3091" s="20">
        <v>0</v>
      </c>
      <c r="J3091" s="20">
        <v>0</v>
      </c>
      <c r="K3091" s="20">
        <v>0</v>
      </c>
      <c r="L3091" s="20">
        <v>3824</v>
      </c>
      <c r="M3091" s="23">
        <v>14.471640199056662</v>
      </c>
      <c r="O3091" s="7"/>
      <c r="P3091" s="7"/>
      <c r="Q3091" s="7"/>
      <c r="R3091" s="7"/>
      <c r="S3091" s="7"/>
      <c r="T3091" s="7"/>
      <c r="U3091" s="7"/>
      <c r="V3091" s="7"/>
      <c r="W3091" s="7"/>
      <c r="X3091" s="7"/>
      <c r="Y3091" s="7"/>
      <c r="Z3091" s="7"/>
      <c r="AA3091" s="7"/>
      <c r="AB3091" s="7"/>
      <c r="AC3091" s="7"/>
      <c r="AD3091" s="7"/>
      <c r="AE3091" s="7"/>
      <c r="AF3091" s="7"/>
      <c r="AG3091" s="7"/>
      <c r="AH3091" s="7"/>
      <c r="AI3091" s="7"/>
      <c r="AJ3091" s="7"/>
      <c r="AK3091" s="7"/>
      <c r="AL3091" s="7"/>
      <c r="AM3091" s="7"/>
    </row>
    <row r="3092" spans="1:39" ht="12.75">
      <c r="A3092" s="18" t="s">
        <v>564</v>
      </c>
      <c r="B3092" s="18" t="s">
        <v>4675</v>
      </c>
      <c r="C3092" s="20">
        <v>1270.5027198915209</v>
      </c>
      <c r="D3092" s="20">
        <v>23.71409806899092</v>
      </c>
      <c r="E3092" s="20">
        <v>0.7113621542606485</v>
      </c>
      <c r="F3092" s="20">
        <v>23.002735914730273</v>
      </c>
      <c r="G3092" s="20">
        <v>1246.78862182253</v>
      </c>
      <c r="H3092" s="20">
        <v>55180</v>
      </c>
      <c r="I3092" s="20">
        <v>44744</v>
      </c>
      <c r="J3092" s="20">
        <v>1378</v>
      </c>
      <c r="K3092" s="20">
        <v>43366</v>
      </c>
      <c r="L3092" s="20">
        <v>10436</v>
      </c>
      <c r="M3092" s="23">
        <v>8.370304169719539</v>
      </c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  <c r="AA3092" s="7"/>
      <c r="AB3092" s="7"/>
      <c r="AC3092" s="7"/>
      <c r="AD3092" s="7"/>
      <c r="AE3092" s="7"/>
      <c r="AF3092" s="7"/>
      <c r="AG3092" s="7"/>
      <c r="AH3092" s="7"/>
      <c r="AI3092" s="7"/>
      <c r="AJ3092" s="7"/>
      <c r="AK3092" s="7"/>
      <c r="AL3092" s="7"/>
      <c r="AM3092" s="7"/>
    </row>
    <row r="3093" spans="1:39" ht="12.75">
      <c r="A3093" s="18" t="s">
        <v>565</v>
      </c>
      <c r="B3093" s="18" t="s">
        <v>4676</v>
      </c>
      <c r="C3093" s="20">
        <v>2119.529383670149</v>
      </c>
      <c r="D3093" s="20">
        <v>57.48801830738539</v>
      </c>
      <c r="E3093" s="20">
        <v>35.48365150021641</v>
      </c>
      <c r="F3093" s="20">
        <v>22.004366807168978</v>
      </c>
      <c r="G3093" s="20">
        <v>2062.0413653627634</v>
      </c>
      <c r="H3093" s="20">
        <v>166814</v>
      </c>
      <c r="I3093" s="20">
        <v>112920</v>
      </c>
      <c r="J3093" s="20">
        <v>84324</v>
      </c>
      <c r="K3093" s="20">
        <v>28596</v>
      </c>
      <c r="L3093" s="20">
        <v>53894</v>
      </c>
      <c r="M3093" s="23">
        <v>26.136236113051364</v>
      </c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  <c r="AB3093" s="7"/>
      <c r="AC3093" s="7"/>
      <c r="AD3093" s="7"/>
      <c r="AE3093" s="7"/>
      <c r="AF3093" s="7"/>
      <c r="AG3093" s="7"/>
      <c r="AH3093" s="7"/>
      <c r="AI3093" s="7"/>
      <c r="AJ3093" s="7"/>
      <c r="AK3093" s="7"/>
      <c r="AL3093" s="7"/>
      <c r="AM3093" s="7"/>
    </row>
    <row r="3094" spans="1:39" ht="12.75">
      <c r="A3094" s="18" t="s">
        <v>566</v>
      </c>
      <c r="B3094" s="18" t="s">
        <v>4677</v>
      </c>
      <c r="C3094" s="20">
        <v>2159.3685284091503</v>
      </c>
      <c r="D3094" s="20">
        <v>8.946072441122428</v>
      </c>
      <c r="E3094" s="20">
        <v>0</v>
      </c>
      <c r="F3094" s="20">
        <v>8.946072441122428</v>
      </c>
      <c r="G3094" s="20">
        <v>2150.422455968028</v>
      </c>
      <c r="H3094" s="20">
        <v>40740</v>
      </c>
      <c r="I3094" s="20">
        <v>27470</v>
      </c>
      <c r="J3094" s="20">
        <v>0</v>
      </c>
      <c r="K3094" s="20">
        <v>27470</v>
      </c>
      <c r="L3094" s="20">
        <v>13270</v>
      </c>
      <c r="M3094" s="23">
        <v>6.17088049986272</v>
      </c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  <c r="AA3094" s="7"/>
      <c r="AB3094" s="7"/>
      <c r="AC3094" s="7"/>
      <c r="AD3094" s="7"/>
      <c r="AE3094" s="7"/>
      <c r="AF3094" s="7"/>
      <c r="AG3094" s="7"/>
      <c r="AH3094" s="7"/>
      <c r="AI3094" s="7"/>
      <c r="AJ3094" s="7"/>
      <c r="AK3094" s="7"/>
      <c r="AL3094" s="7"/>
      <c r="AM3094" s="7"/>
    </row>
    <row r="3095" spans="1:39" ht="12.75">
      <c r="A3095" s="18" t="s">
        <v>567</v>
      </c>
      <c r="B3095" s="18" t="s">
        <v>4678</v>
      </c>
      <c r="C3095" s="20">
        <v>4296.221397509568</v>
      </c>
      <c r="D3095" s="20">
        <v>74.02802092515309</v>
      </c>
      <c r="E3095" s="20">
        <v>50.355491308277664</v>
      </c>
      <c r="F3095" s="20">
        <v>23.672529616875412</v>
      </c>
      <c r="G3095" s="20">
        <v>4222.193376584415</v>
      </c>
      <c r="H3095" s="20">
        <v>222581</v>
      </c>
      <c r="I3095" s="20">
        <v>158640</v>
      </c>
      <c r="J3095" s="20">
        <v>112816</v>
      </c>
      <c r="K3095" s="20">
        <v>45824</v>
      </c>
      <c r="L3095" s="20">
        <v>63941</v>
      </c>
      <c r="M3095" s="23">
        <v>15.144024514510916</v>
      </c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  <c r="AB3095" s="7"/>
      <c r="AC3095" s="7"/>
      <c r="AD3095" s="7"/>
      <c r="AE3095" s="7"/>
      <c r="AF3095" s="7"/>
      <c r="AG3095" s="7"/>
      <c r="AH3095" s="7"/>
      <c r="AI3095" s="7"/>
      <c r="AJ3095" s="7"/>
      <c r="AK3095" s="7"/>
      <c r="AL3095" s="7"/>
      <c r="AM3095" s="7"/>
    </row>
    <row r="3096" spans="1:39" ht="12.75">
      <c r="A3096" s="18"/>
      <c r="B3096" s="18"/>
      <c r="C3096" s="20"/>
      <c r="D3096" s="20"/>
      <c r="E3096" s="20"/>
      <c r="F3096" s="20"/>
      <c r="G3096" s="20"/>
      <c r="H3096" s="20"/>
      <c r="I3096" s="20"/>
      <c r="J3096" s="20"/>
      <c r="K3096" s="20"/>
      <c r="L3096" s="20"/>
      <c r="M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  <c r="AA3096" s="7"/>
      <c r="AB3096" s="7"/>
      <c r="AC3096" s="7"/>
      <c r="AD3096" s="7"/>
      <c r="AE3096" s="7"/>
      <c r="AF3096" s="7"/>
      <c r="AG3096" s="7"/>
      <c r="AH3096" s="7"/>
      <c r="AI3096" s="7"/>
      <c r="AJ3096" s="7"/>
      <c r="AK3096" s="7"/>
      <c r="AL3096" s="7"/>
      <c r="AM3096" s="7"/>
    </row>
    <row r="3097" spans="1:39" ht="12.75">
      <c r="A3097" s="21" t="s">
        <v>568</v>
      </c>
      <c r="B3097" s="21" t="s">
        <v>4934</v>
      </c>
      <c r="C3097" s="22">
        <v>24077.681679448553</v>
      </c>
      <c r="D3097" s="22">
        <v>563.5566960991787</v>
      </c>
      <c r="E3097" s="22">
        <v>321.94776009047126</v>
      </c>
      <c r="F3097" s="22">
        <v>241.60893600870736</v>
      </c>
      <c r="G3097" s="22">
        <v>23514.124983349375</v>
      </c>
      <c r="H3097" s="22">
        <v>1808344</v>
      </c>
      <c r="I3097" s="22">
        <v>832780</v>
      </c>
      <c r="J3097" s="22">
        <v>512427</v>
      </c>
      <c r="K3097" s="22">
        <v>320353</v>
      </c>
      <c r="L3097" s="22">
        <v>975564</v>
      </c>
      <c r="M3097" s="7"/>
      <c r="O3097" s="21" t="s">
        <v>568</v>
      </c>
      <c r="P3097" s="21" t="s">
        <v>4934</v>
      </c>
      <c r="Q3097" s="22">
        <v>24077.681679448553</v>
      </c>
      <c r="R3097" s="22">
        <v>563.5566960991787</v>
      </c>
      <c r="S3097" s="22">
        <v>321.94776009047126</v>
      </c>
      <c r="T3097" s="22">
        <v>241.60893600870736</v>
      </c>
      <c r="U3097" s="22">
        <v>23514.124983349375</v>
      </c>
      <c r="V3097" s="22">
        <v>1808344</v>
      </c>
      <c r="W3097" s="22">
        <v>832780</v>
      </c>
      <c r="X3097" s="22">
        <v>512427</v>
      </c>
      <c r="Y3097" s="22">
        <v>320353</v>
      </c>
      <c r="Z3097" s="22">
        <v>975564</v>
      </c>
      <c r="AA3097" s="7"/>
      <c r="AB3097" s="7"/>
      <c r="AC3097" s="7"/>
      <c r="AD3097" s="7"/>
      <c r="AE3097" s="7"/>
      <c r="AF3097" s="7"/>
      <c r="AG3097" s="7"/>
      <c r="AH3097" s="7"/>
      <c r="AI3097" s="7"/>
      <c r="AJ3097" s="7"/>
      <c r="AK3097" s="7"/>
      <c r="AL3097" s="7"/>
      <c r="AM3097" s="7"/>
    </row>
    <row r="3098" spans="1:39" ht="12.75">
      <c r="A3098" s="18" t="s">
        <v>569</v>
      </c>
      <c r="B3098" s="18" t="s">
        <v>1350</v>
      </c>
      <c r="C3098" s="20">
        <v>340.7876075340744</v>
      </c>
      <c r="D3098" s="20">
        <v>1.6911833352445353</v>
      </c>
      <c r="E3098" s="20">
        <v>0</v>
      </c>
      <c r="F3098" s="20">
        <v>1.6911833352445353</v>
      </c>
      <c r="G3098" s="20">
        <v>339.0964241988299</v>
      </c>
      <c r="H3098" s="20">
        <v>15557</v>
      </c>
      <c r="I3098" s="20">
        <v>2715</v>
      </c>
      <c r="J3098" s="20">
        <v>0</v>
      </c>
      <c r="K3098" s="20">
        <v>2715</v>
      </c>
      <c r="L3098" s="20">
        <v>12842</v>
      </c>
      <c r="M3098" s="23">
        <v>37.87123391330741</v>
      </c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  <c r="AA3098" s="7"/>
      <c r="AB3098" s="7"/>
      <c r="AC3098" s="7"/>
      <c r="AD3098" s="7"/>
      <c r="AE3098" s="7"/>
      <c r="AF3098" s="7"/>
      <c r="AG3098" s="7"/>
      <c r="AH3098" s="7"/>
      <c r="AI3098" s="7"/>
      <c r="AJ3098" s="7"/>
      <c r="AK3098" s="7"/>
      <c r="AL3098" s="7"/>
      <c r="AM3098" s="7"/>
    </row>
    <row r="3099" spans="1:39" ht="12.75">
      <c r="A3099" s="18" t="s">
        <v>570</v>
      </c>
      <c r="B3099" s="18" t="s">
        <v>5190</v>
      </c>
      <c r="C3099" s="20">
        <v>321.13844863673376</v>
      </c>
      <c r="D3099" s="20">
        <v>40.572606566890336</v>
      </c>
      <c r="E3099" s="20">
        <v>29.838548212292466</v>
      </c>
      <c r="F3099" s="20">
        <v>10.73405835459787</v>
      </c>
      <c r="G3099" s="20">
        <v>280.5658420698434</v>
      </c>
      <c r="H3099" s="20">
        <v>75905</v>
      </c>
      <c r="I3099" s="20">
        <v>41250</v>
      </c>
      <c r="J3099" s="20">
        <v>33466</v>
      </c>
      <c r="K3099" s="20">
        <v>7784</v>
      </c>
      <c r="L3099" s="20">
        <v>34655</v>
      </c>
      <c r="M3099" s="23">
        <v>123.518243505113</v>
      </c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  <c r="AA3099" s="7"/>
      <c r="AB3099" s="7"/>
      <c r="AC3099" s="7"/>
      <c r="AD3099" s="7"/>
      <c r="AE3099" s="7"/>
      <c r="AF3099" s="7"/>
      <c r="AG3099" s="7"/>
      <c r="AH3099" s="7"/>
      <c r="AI3099" s="7"/>
      <c r="AJ3099" s="7"/>
      <c r="AK3099" s="7"/>
      <c r="AL3099" s="7"/>
      <c r="AM3099" s="7"/>
    </row>
    <row r="3100" spans="1:39" ht="12.75">
      <c r="A3100" s="18" t="s">
        <v>571</v>
      </c>
      <c r="B3100" s="18" t="s">
        <v>4333</v>
      </c>
      <c r="C3100" s="20">
        <v>502.9834702255952</v>
      </c>
      <c r="D3100" s="20">
        <v>1.7922897861113911</v>
      </c>
      <c r="E3100" s="20">
        <v>0</v>
      </c>
      <c r="F3100" s="20">
        <v>1.7922897861113911</v>
      </c>
      <c r="G3100" s="20">
        <v>501.1911804394838</v>
      </c>
      <c r="H3100" s="20">
        <v>25535</v>
      </c>
      <c r="I3100" s="20">
        <v>3083</v>
      </c>
      <c r="J3100" s="20">
        <v>0</v>
      </c>
      <c r="K3100" s="20">
        <v>3083</v>
      </c>
      <c r="L3100" s="20">
        <v>22452</v>
      </c>
      <c r="M3100" s="23">
        <v>44.7972767204569</v>
      </c>
      <c r="O3100" s="7"/>
      <c r="P3100" s="7"/>
      <c r="Q3100" s="7"/>
      <c r="R3100" s="7"/>
      <c r="S3100" s="7"/>
      <c r="T3100" s="7"/>
      <c r="U3100" s="7"/>
      <c r="V3100" s="7"/>
      <c r="W3100" s="7"/>
      <c r="X3100" s="7"/>
      <c r="Y3100" s="7"/>
      <c r="Z3100" s="7"/>
      <c r="AA3100" s="7"/>
      <c r="AB3100" s="7"/>
      <c r="AC3100" s="7"/>
      <c r="AD3100" s="7"/>
      <c r="AE3100" s="7"/>
      <c r="AF3100" s="7"/>
      <c r="AG3100" s="7"/>
      <c r="AH3100" s="7"/>
      <c r="AI3100" s="7"/>
      <c r="AJ3100" s="7"/>
      <c r="AK3100" s="7"/>
      <c r="AL3100" s="7"/>
      <c r="AM3100" s="7"/>
    </row>
    <row r="3101" spans="1:39" ht="12.75">
      <c r="A3101" s="18" t="s">
        <v>572</v>
      </c>
      <c r="B3101" s="18" t="s">
        <v>4679</v>
      </c>
      <c r="C3101" s="20">
        <v>513.4788364292876</v>
      </c>
      <c r="D3101" s="20">
        <v>0</v>
      </c>
      <c r="E3101" s="20">
        <v>0</v>
      </c>
      <c r="F3101" s="20">
        <v>0</v>
      </c>
      <c r="G3101" s="20">
        <v>513.4788364292876</v>
      </c>
      <c r="H3101" s="20">
        <v>14702</v>
      </c>
      <c r="I3101" s="20">
        <v>0</v>
      </c>
      <c r="J3101" s="20">
        <v>0</v>
      </c>
      <c r="K3101" s="20">
        <v>0</v>
      </c>
      <c r="L3101" s="20">
        <v>14702</v>
      </c>
      <c r="M3101" s="23">
        <v>28.63214402805216</v>
      </c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  <c r="AB3101" s="7"/>
      <c r="AC3101" s="7"/>
      <c r="AD3101" s="7"/>
      <c r="AE3101" s="7"/>
      <c r="AF3101" s="7"/>
      <c r="AG3101" s="7"/>
      <c r="AH3101" s="7"/>
      <c r="AI3101" s="7"/>
      <c r="AJ3101" s="7"/>
      <c r="AK3101" s="7"/>
      <c r="AL3101" s="7"/>
      <c r="AM3101" s="7"/>
    </row>
    <row r="3102" spans="1:39" ht="12.75">
      <c r="A3102" s="18" t="s">
        <v>573</v>
      </c>
      <c r="B3102" s="18" t="s">
        <v>4680</v>
      </c>
      <c r="C3102" s="20">
        <v>88.8479582763351</v>
      </c>
      <c r="D3102" s="20">
        <v>12.27674090238854</v>
      </c>
      <c r="E3102" s="20">
        <v>12.27674090238854</v>
      </c>
      <c r="F3102" s="20">
        <v>0</v>
      </c>
      <c r="G3102" s="20">
        <v>76.57121737394657</v>
      </c>
      <c r="H3102" s="20">
        <v>25447</v>
      </c>
      <c r="I3102" s="20">
        <v>14659</v>
      </c>
      <c r="J3102" s="20">
        <v>14659</v>
      </c>
      <c r="K3102" s="20">
        <v>0</v>
      </c>
      <c r="L3102" s="20">
        <v>10788</v>
      </c>
      <c r="M3102" s="23">
        <v>140.8884482966393</v>
      </c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  <c r="AB3102" s="7"/>
      <c r="AC3102" s="7"/>
      <c r="AD3102" s="7"/>
      <c r="AE3102" s="7"/>
      <c r="AF3102" s="7"/>
      <c r="AG3102" s="7"/>
      <c r="AH3102" s="7"/>
      <c r="AI3102" s="7"/>
      <c r="AJ3102" s="7"/>
      <c r="AK3102" s="7"/>
      <c r="AL3102" s="7"/>
      <c r="AM3102" s="7"/>
    </row>
    <row r="3103" spans="1:39" ht="12.75">
      <c r="A3103" s="18" t="s">
        <v>574</v>
      </c>
      <c r="B3103" s="18" t="s">
        <v>4681</v>
      </c>
      <c r="C3103" s="20">
        <v>281.59284677603375</v>
      </c>
      <c r="D3103" s="20">
        <v>34.98076404067501</v>
      </c>
      <c r="E3103" s="20">
        <v>34.98076404067501</v>
      </c>
      <c r="F3103" s="20">
        <v>0</v>
      </c>
      <c r="G3103" s="20">
        <v>246.61208273535874</v>
      </c>
      <c r="H3103" s="20">
        <v>96784</v>
      </c>
      <c r="I3103" s="20">
        <v>74547</v>
      </c>
      <c r="J3103" s="20">
        <v>74547</v>
      </c>
      <c r="K3103" s="20">
        <v>0</v>
      </c>
      <c r="L3103" s="20">
        <v>22237</v>
      </c>
      <c r="M3103" s="23">
        <v>90.16995336705659</v>
      </c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  <c r="AA3103" s="7"/>
      <c r="AB3103" s="7"/>
      <c r="AC3103" s="7"/>
      <c r="AD3103" s="7"/>
      <c r="AE3103" s="7"/>
      <c r="AF3103" s="7"/>
      <c r="AG3103" s="7"/>
      <c r="AH3103" s="7"/>
      <c r="AI3103" s="7"/>
      <c r="AJ3103" s="7"/>
      <c r="AK3103" s="7"/>
      <c r="AL3103" s="7"/>
      <c r="AM3103" s="7"/>
    </row>
    <row r="3104" spans="1:39" ht="12.75">
      <c r="A3104" s="18" t="s">
        <v>575</v>
      </c>
      <c r="B3104" s="18" t="s">
        <v>1355</v>
      </c>
      <c r="C3104" s="20">
        <v>280.62224067787054</v>
      </c>
      <c r="D3104" s="20">
        <v>0</v>
      </c>
      <c r="E3104" s="20">
        <v>0</v>
      </c>
      <c r="F3104" s="20">
        <v>0</v>
      </c>
      <c r="G3104" s="20">
        <v>280.62224067787054</v>
      </c>
      <c r="H3104" s="20">
        <v>7582</v>
      </c>
      <c r="I3104" s="20">
        <v>0</v>
      </c>
      <c r="J3104" s="20">
        <v>0</v>
      </c>
      <c r="K3104" s="20">
        <v>0</v>
      </c>
      <c r="L3104" s="20">
        <v>7582</v>
      </c>
      <c r="M3104" s="23">
        <v>27.018528473313218</v>
      </c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  <c r="AA3104" s="7"/>
      <c r="AB3104" s="7"/>
      <c r="AC3104" s="7"/>
      <c r="AD3104" s="7"/>
      <c r="AE3104" s="7"/>
      <c r="AF3104" s="7"/>
      <c r="AG3104" s="7"/>
      <c r="AH3104" s="7"/>
      <c r="AI3104" s="7"/>
      <c r="AJ3104" s="7"/>
      <c r="AK3104" s="7"/>
      <c r="AL3104" s="7"/>
      <c r="AM3104" s="7"/>
    </row>
    <row r="3105" spans="1:39" ht="12.75">
      <c r="A3105" s="18" t="s">
        <v>576</v>
      </c>
      <c r="B3105" s="18" t="s">
        <v>1361</v>
      </c>
      <c r="C3105" s="20">
        <v>342.39822347010204</v>
      </c>
      <c r="D3105" s="20">
        <v>0</v>
      </c>
      <c r="E3105" s="20">
        <v>0</v>
      </c>
      <c r="F3105" s="20">
        <v>0</v>
      </c>
      <c r="G3105" s="20">
        <v>342.39822347010204</v>
      </c>
      <c r="H3105" s="20">
        <v>10330</v>
      </c>
      <c r="I3105" s="20">
        <v>0</v>
      </c>
      <c r="J3105" s="20">
        <v>0</v>
      </c>
      <c r="K3105" s="20">
        <v>0</v>
      </c>
      <c r="L3105" s="20">
        <v>10330</v>
      </c>
      <c r="M3105" s="23">
        <v>30.16954905696819</v>
      </c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  <c r="AB3105" s="7"/>
      <c r="AC3105" s="7"/>
      <c r="AD3105" s="7"/>
      <c r="AE3105" s="7"/>
      <c r="AF3105" s="7"/>
      <c r="AG3105" s="7"/>
      <c r="AH3105" s="7"/>
      <c r="AI3105" s="7"/>
      <c r="AJ3105" s="7"/>
      <c r="AK3105" s="7"/>
      <c r="AL3105" s="7"/>
      <c r="AM3105" s="7"/>
    </row>
    <row r="3106" spans="1:39" ht="12.75">
      <c r="A3106" s="18" t="s">
        <v>577</v>
      </c>
      <c r="B3106" s="18" t="s">
        <v>4682</v>
      </c>
      <c r="C3106" s="20">
        <v>320.4327096636941</v>
      </c>
      <c r="D3106" s="20">
        <v>0</v>
      </c>
      <c r="E3106" s="20">
        <v>0</v>
      </c>
      <c r="F3106" s="20">
        <v>0</v>
      </c>
      <c r="G3106" s="20">
        <v>320.4327096636941</v>
      </c>
      <c r="H3106" s="20">
        <v>7403</v>
      </c>
      <c r="I3106" s="20">
        <v>0</v>
      </c>
      <c r="J3106" s="20">
        <v>0</v>
      </c>
      <c r="K3106" s="20">
        <v>0</v>
      </c>
      <c r="L3106" s="20">
        <v>7403</v>
      </c>
      <c r="M3106" s="23">
        <v>23.10313453258165</v>
      </c>
      <c r="O3106" s="7"/>
      <c r="P3106" s="7"/>
      <c r="Q3106" s="7"/>
      <c r="R3106" s="7"/>
      <c r="S3106" s="7"/>
      <c r="T3106" s="7"/>
      <c r="U3106" s="7"/>
      <c r="V3106" s="7"/>
      <c r="W3106" s="7"/>
      <c r="X3106" s="7"/>
      <c r="Y3106" s="7"/>
      <c r="Z3106" s="7"/>
      <c r="AA3106" s="7"/>
      <c r="AB3106" s="7"/>
      <c r="AC3106" s="7"/>
      <c r="AD3106" s="7"/>
      <c r="AE3106" s="7"/>
      <c r="AF3106" s="7"/>
      <c r="AG3106" s="7"/>
      <c r="AH3106" s="7"/>
      <c r="AI3106" s="7"/>
      <c r="AJ3106" s="7"/>
      <c r="AK3106" s="7"/>
      <c r="AL3106" s="7"/>
      <c r="AM3106" s="7"/>
    </row>
    <row r="3107" spans="1:39" ht="12.75">
      <c r="A3107" s="18" t="s">
        <v>578</v>
      </c>
      <c r="B3107" s="18" t="s">
        <v>1376</v>
      </c>
      <c r="C3107" s="20">
        <v>663.9278465231373</v>
      </c>
      <c r="D3107" s="20">
        <v>15.348093604886191</v>
      </c>
      <c r="E3107" s="20">
        <v>1.3478542219998277</v>
      </c>
      <c r="F3107" s="20">
        <v>14.000239382886363</v>
      </c>
      <c r="G3107" s="20">
        <v>648.5797529182511</v>
      </c>
      <c r="H3107" s="20">
        <v>47579</v>
      </c>
      <c r="I3107" s="20">
        <v>18818</v>
      </c>
      <c r="J3107" s="20">
        <v>2625</v>
      </c>
      <c r="K3107" s="20">
        <v>16193</v>
      </c>
      <c r="L3107" s="20">
        <v>28761</v>
      </c>
      <c r="M3107" s="23">
        <v>44.34458502688585</v>
      </c>
      <c r="O3107" s="7"/>
      <c r="P3107" s="7"/>
      <c r="Q3107" s="7"/>
      <c r="R3107" s="7"/>
      <c r="S3107" s="7"/>
      <c r="T3107" s="7"/>
      <c r="U3107" s="7"/>
      <c r="V3107" s="7"/>
      <c r="W3107" s="7"/>
      <c r="X3107" s="7"/>
      <c r="Y3107" s="7"/>
      <c r="Z3107" s="7"/>
      <c r="AA3107" s="7"/>
      <c r="AB3107" s="7"/>
      <c r="AC3107" s="7"/>
      <c r="AD3107" s="7"/>
      <c r="AE3107" s="7"/>
      <c r="AF3107" s="7"/>
      <c r="AG3107" s="7"/>
      <c r="AH3107" s="7"/>
      <c r="AI3107" s="7"/>
      <c r="AJ3107" s="7"/>
      <c r="AK3107" s="7"/>
      <c r="AL3107" s="7"/>
      <c r="AM3107" s="7"/>
    </row>
    <row r="3108" spans="1:39" ht="12.75">
      <c r="A3108" s="18" t="s">
        <v>579</v>
      </c>
      <c r="B3108" s="18" t="s">
        <v>2699</v>
      </c>
      <c r="C3108" s="20">
        <v>340.0443661430745</v>
      </c>
      <c r="D3108" s="20">
        <v>0</v>
      </c>
      <c r="E3108" s="20">
        <v>0</v>
      </c>
      <c r="F3108" s="20">
        <v>0</v>
      </c>
      <c r="G3108" s="20">
        <v>340.0443661430745</v>
      </c>
      <c r="H3108" s="20">
        <v>7160</v>
      </c>
      <c r="I3108" s="20">
        <v>0</v>
      </c>
      <c r="J3108" s="20">
        <v>0</v>
      </c>
      <c r="K3108" s="20">
        <v>0</v>
      </c>
      <c r="L3108" s="20">
        <v>7160</v>
      </c>
      <c r="M3108" s="23">
        <v>21.05607595035823</v>
      </c>
      <c r="O3108" s="7"/>
      <c r="P3108" s="7"/>
      <c r="Q3108" s="7"/>
      <c r="R3108" s="7"/>
      <c r="S3108" s="7"/>
      <c r="T3108" s="7"/>
      <c r="U3108" s="7"/>
      <c r="V3108" s="7"/>
      <c r="W3108" s="7"/>
      <c r="X3108" s="7"/>
      <c r="Y3108" s="7"/>
      <c r="Z3108" s="7"/>
      <c r="AA3108" s="7"/>
      <c r="AB3108" s="7"/>
      <c r="AC3108" s="7"/>
      <c r="AD3108" s="7"/>
      <c r="AE3108" s="7"/>
      <c r="AF3108" s="7"/>
      <c r="AG3108" s="7"/>
      <c r="AH3108" s="7"/>
      <c r="AI3108" s="7"/>
      <c r="AJ3108" s="7"/>
      <c r="AK3108" s="7"/>
      <c r="AL3108" s="7"/>
      <c r="AM3108" s="7"/>
    </row>
    <row r="3109" spans="1:39" ht="12.75">
      <c r="A3109" s="18" t="s">
        <v>580</v>
      </c>
      <c r="B3109" s="18" t="s">
        <v>2518</v>
      </c>
      <c r="C3109" s="20">
        <v>477.20764303223984</v>
      </c>
      <c r="D3109" s="20">
        <v>1.8051160756032931</v>
      </c>
      <c r="E3109" s="20">
        <v>0</v>
      </c>
      <c r="F3109" s="20">
        <v>1.8051160756032931</v>
      </c>
      <c r="G3109" s="20">
        <v>475.40252695663656</v>
      </c>
      <c r="H3109" s="20">
        <v>11299</v>
      </c>
      <c r="I3109" s="20">
        <v>2584</v>
      </c>
      <c r="J3109" s="20">
        <v>0</v>
      </c>
      <c r="K3109" s="20">
        <v>2584</v>
      </c>
      <c r="L3109" s="20">
        <v>8715</v>
      </c>
      <c r="M3109" s="23">
        <v>18.331833563844164</v>
      </c>
      <c r="O3109" s="7"/>
      <c r="P3109" s="7"/>
      <c r="Q3109" s="7"/>
      <c r="R3109" s="7"/>
      <c r="S3109" s="7"/>
      <c r="T3109" s="7"/>
      <c r="U3109" s="7"/>
      <c r="V3109" s="7"/>
      <c r="W3109" s="7"/>
      <c r="X3109" s="7"/>
      <c r="Y3109" s="7"/>
      <c r="Z3109" s="7"/>
      <c r="AA3109" s="7"/>
      <c r="AB3109" s="7"/>
      <c r="AC3109" s="7"/>
      <c r="AD3109" s="7"/>
      <c r="AE3109" s="7"/>
      <c r="AF3109" s="7"/>
      <c r="AG3109" s="7"/>
      <c r="AH3109" s="7"/>
      <c r="AI3109" s="7"/>
      <c r="AJ3109" s="7"/>
      <c r="AK3109" s="7"/>
      <c r="AL3109" s="7"/>
      <c r="AM3109" s="7"/>
    </row>
    <row r="3110" spans="1:39" ht="12.75">
      <c r="A3110" s="18" t="s">
        <v>581</v>
      </c>
      <c r="B3110" s="18" t="s">
        <v>4683</v>
      </c>
      <c r="C3110" s="20">
        <v>1021.2557902666147</v>
      </c>
      <c r="D3110" s="20">
        <v>9.346308657977067</v>
      </c>
      <c r="E3110" s="20">
        <v>0</v>
      </c>
      <c r="F3110" s="20">
        <v>9.346308657977067</v>
      </c>
      <c r="G3110" s="20">
        <v>1011.9094816086375</v>
      </c>
      <c r="H3110" s="20">
        <v>34453</v>
      </c>
      <c r="I3110" s="20">
        <v>9764</v>
      </c>
      <c r="J3110" s="20">
        <v>0</v>
      </c>
      <c r="K3110" s="20">
        <v>9764</v>
      </c>
      <c r="L3110" s="20">
        <v>24689</v>
      </c>
      <c r="M3110" s="23">
        <v>24.398427377863655</v>
      </c>
      <c r="O3110" s="7"/>
      <c r="P3110" s="7"/>
      <c r="Q3110" s="7"/>
      <c r="R3110" s="7"/>
      <c r="S3110" s="7"/>
      <c r="T3110" s="7"/>
      <c r="U3110" s="7"/>
      <c r="V3110" s="7"/>
      <c r="W3110" s="7"/>
      <c r="X3110" s="7"/>
      <c r="Y3110" s="7"/>
      <c r="Z3110" s="7"/>
      <c r="AA3110" s="7"/>
      <c r="AB3110" s="7"/>
      <c r="AC3110" s="7"/>
      <c r="AD3110" s="7"/>
      <c r="AE3110" s="7"/>
      <c r="AF3110" s="7"/>
      <c r="AG3110" s="7"/>
      <c r="AH3110" s="7"/>
      <c r="AI3110" s="7"/>
      <c r="AJ3110" s="7"/>
      <c r="AK3110" s="7"/>
      <c r="AL3110" s="7"/>
      <c r="AM3110" s="7"/>
    </row>
    <row r="3111" spans="1:39" ht="12.75">
      <c r="A3111" s="18" t="s">
        <v>582</v>
      </c>
      <c r="B3111" s="18" t="s">
        <v>4429</v>
      </c>
      <c r="C3111" s="20">
        <v>641.7192973108422</v>
      </c>
      <c r="D3111" s="20">
        <v>0</v>
      </c>
      <c r="E3111" s="20">
        <v>0</v>
      </c>
      <c r="F3111" s="20">
        <v>0</v>
      </c>
      <c r="G3111" s="20">
        <v>641.7192973108422</v>
      </c>
      <c r="H3111" s="20">
        <v>20203</v>
      </c>
      <c r="I3111" s="20">
        <v>0</v>
      </c>
      <c r="J3111" s="20">
        <v>0</v>
      </c>
      <c r="K3111" s="20">
        <v>0</v>
      </c>
      <c r="L3111" s="20">
        <v>20203</v>
      </c>
      <c r="M3111" s="23">
        <v>31.482612545176238</v>
      </c>
      <c r="O3111" s="7"/>
      <c r="P3111" s="7"/>
      <c r="Q3111" s="7"/>
      <c r="R3111" s="7"/>
      <c r="S3111" s="7"/>
      <c r="T3111" s="7"/>
      <c r="U3111" s="7"/>
      <c r="V3111" s="7"/>
      <c r="W3111" s="7"/>
      <c r="X3111" s="7"/>
      <c r="Y3111" s="7"/>
      <c r="Z3111" s="7"/>
      <c r="AA3111" s="7"/>
      <c r="AB3111" s="7"/>
      <c r="AC3111" s="7"/>
      <c r="AD3111" s="7"/>
      <c r="AE3111" s="7"/>
      <c r="AF3111" s="7"/>
      <c r="AG3111" s="7"/>
      <c r="AH3111" s="7"/>
      <c r="AI3111" s="7"/>
      <c r="AJ3111" s="7"/>
      <c r="AK3111" s="7"/>
      <c r="AL3111" s="7"/>
      <c r="AM3111" s="7"/>
    </row>
    <row r="3112" spans="1:39" ht="12.75">
      <c r="A3112" s="18" t="s">
        <v>583</v>
      </c>
      <c r="B3112" s="18" t="s">
        <v>4769</v>
      </c>
      <c r="C3112" s="20">
        <v>82.820875577656</v>
      </c>
      <c r="D3112" s="20">
        <v>13.650067780105969</v>
      </c>
      <c r="E3112" s="20">
        <v>11.612471925599799</v>
      </c>
      <c r="F3112" s="20">
        <v>2.0375958545061703</v>
      </c>
      <c r="G3112" s="20">
        <v>69.17080779755003</v>
      </c>
      <c r="H3112" s="20">
        <v>32667</v>
      </c>
      <c r="I3112" s="20">
        <v>21607</v>
      </c>
      <c r="J3112" s="20">
        <v>16955</v>
      </c>
      <c r="K3112" s="20">
        <v>4652</v>
      </c>
      <c r="L3112" s="20">
        <v>11060</v>
      </c>
      <c r="M3112" s="23">
        <v>159.89404131827612</v>
      </c>
      <c r="O3112" s="7"/>
      <c r="P3112" s="7"/>
      <c r="Q3112" s="7"/>
      <c r="R3112" s="7"/>
      <c r="S3112" s="7"/>
      <c r="T3112" s="7"/>
      <c r="U3112" s="7"/>
      <c r="V3112" s="7"/>
      <c r="W3112" s="7"/>
      <c r="X3112" s="7"/>
      <c r="Y3112" s="7"/>
      <c r="Z3112" s="7"/>
      <c r="AA3112" s="7"/>
      <c r="AB3112" s="7"/>
      <c r="AC3112" s="7"/>
      <c r="AD3112" s="7"/>
      <c r="AE3112" s="7"/>
      <c r="AF3112" s="7"/>
      <c r="AG3112" s="7"/>
      <c r="AH3112" s="7"/>
      <c r="AI3112" s="7"/>
      <c r="AJ3112" s="7"/>
      <c r="AK3112" s="7"/>
      <c r="AL3112" s="7"/>
      <c r="AM3112" s="7"/>
    </row>
    <row r="3113" spans="1:39" ht="12.75">
      <c r="A3113" s="18" t="s">
        <v>584</v>
      </c>
      <c r="B3113" s="18" t="s">
        <v>4684</v>
      </c>
      <c r="C3113" s="20">
        <v>583.3915705563683</v>
      </c>
      <c r="D3113" s="20">
        <v>0</v>
      </c>
      <c r="E3113" s="20">
        <v>0</v>
      </c>
      <c r="F3113" s="20">
        <v>0</v>
      </c>
      <c r="G3113" s="20">
        <v>583.3915705563683</v>
      </c>
      <c r="H3113" s="20">
        <v>12669</v>
      </c>
      <c r="I3113" s="20">
        <v>0</v>
      </c>
      <c r="J3113" s="20">
        <v>0</v>
      </c>
      <c r="K3113" s="20">
        <v>0</v>
      </c>
      <c r="L3113" s="20">
        <v>12669</v>
      </c>
      <c r="M3113" s="23">
        <v>21.716117680476323</v>
      </c>
      <c r="O3113" s="7"/>
      <c r="P3113" s="7"/>
      <c r="Q3113" s="7"/>
      <c r="R3113" s="7"/>
      <c r="S3113" s="7"/>
      <c r="T3113" s="7"/>
      <c r="U3113" s="7"/>
      <c r="V3113" s="7"/>
      <c r="W3113" s="7"/>
      <c r="X3113" s="7"/>
      <c r="Y3113" s="7"/>
      <c r="Z3113" s="7"/>
      <c r="AA3113" s="7"/>
      <c r="AB3113" s="7"/>
      <c r="AC3113" s="7"/>
      <c r="AD3113" s="7"/>
      <c r="AE3113" s="7"/>
      <c r="AF3113" s="7"/>
      <c r="AG3113" s="7"/>
      <c r="AH3113" s="7"/>
      <c r="AI3113" s="7"/>
      <c r="AJ3113" s="7"/>
      <c r="AK3113" s="7"/>
      <c r="AL3113" s="7"/>
      <c r="AM3113" s="7"/>
    </row>
    <row r="3114" spans="1:39" ht="12.75">
      <c r="A3114" s="18" t="s">
        <v>585</v>
      </c>
      <c r="B3114" s="18" t="s">
        <v>2863</v>
      </c>
      <c r="C3114" s="20">
        <v>416.04162907003996</v>
      </c>
      <c r="D3114" s="20">
        <v>28.77241019570323</v>
      </c>
      <c r="E3114" s="20">
        <v>0</v>
      </c>
      <c r="F3114" s="20">
        <v>28.77241019570323</v>
      </c>
      <c r="G3114" s="20">
        <v>387.26921887433673</v>
      </c>
      <c r="H3114" s="20">
        <v>68652</v>
      </c>
      <c r="I3114" s="20">
        <v>38874</v>
      </c>
      <c r="J3114" s="20">
        <v>0</v>
      </c>
      <c r="K3114" s="20">
        <v>38874</v>
      </c>
      <c r="L3114" s="20">
        <v>29778</v>
      </c>
      <c r="M3114" s="23">
        <v>76.89224588144334</v>
      </c>
      <c r="O3114" s="7"/>
      <c r="P3114" s="7"/>
      <c r="Q3114" s="7"/>
      <c r="R3114" s="7"/>
      <c r="S3114" s="7"/>
      <c r="T3114" s="7"/>
      <c r="U3114" s="7"/>
      <c r="V3114" s="7"/>
      <c r="W3114" s="7"/>
      <c r="X3114" s="7"/>
      <c r="Y3114" s="7"/>
      <c r="Z3114" s="7"/>
      <c r="AA3114" s="7"/>
      <c r="AB3114" s="7"/>
      <c r="AC3114" s="7"/>
      <c r="AD3114" s="7"/>
      <c r="AE3114" s="7"/>
      <c r="AF3114" s="7"/>
      <c r="AG3114" s="7"/>
      <c r="AH3114" s="7"/>
      <c r="AI3114" s="7"/>
      <c r="AJ3114" s="7"/>
      <c r="AK3114" s="7"/>
      <c r="AL3114" s="7"/>
      <c r="AM3114" s="7"/>
    </row>
    <row r="3115" spans="1:39" ht="12.75">
      <c r="A3115" s="18" t="s">
        <v>586</v>
      </c>
      <c r="B3115" s="18" t="s">
        <v>1383</v>
      </c>
      <c r="C3115" s="20">
        <v>465.79064422181835</v>
      </c>
      <c r="D3115" s="20">
        <v>4.291291134763685</v>
      </c>
      <c r="E3115" s="20">
        <v>0</v>
      </c>
      <c r="F3115" s="20">
        <v>4.291291134763685</v>
      </c>
      <c r="G3115" s="20">
        <v>461.49935308705466</v>
      </c>
      <c r="H3115" s="20">
        <v>28000</v>
      </c>
      <c r="I3115" s="20">
        <v>7403</v>
      </c>
      <c r="J3115" s="20">
        <v>0</v>
      </c>
      <c r="K3115" s="20">
        <v>7403</v>
      </c>
      <c r="L3115" s="20">
        <v>20597</v>
      </c>
      <c r="M3115" s="23">
        <v>44.63061510752475</v>
      </c>
      <c r="O3115" s="7"/>
      <c r="P3115" s="7"/>
      <c r="Q3115" s="7"/>
      <c r="R3115" s="7"/>
      <c r="S3115" s="7"/>
      <c r="T3115" s="7"/>
      <c r="U3115" s="7"/>
      <c r="V3115" s="7"/>
      <c r="W3115" s="7"/>
      <c r="X3115" s="7"/>
      <c r="Y3115" s="7"/>
      <c r="Z3115" s="7"/>
      <c r="AA3115" s="7"/>
      <c r="AB3115" s="7"/>
      <c r="AC3115" s="7"/>
      <c r="AD3115" s="7"/>
      <c r="AE3115" s="7"/>
      <c r="AF3115" s="7"/>
      <c r="AG3115" s="7"/>
      <c r="AH3115" s="7"/>
      <c r="AI3115" s="7"/>
      <c r="AJ3115" s="7"/>
      <c r="AK3115" s="7"/>
      <c r="AL3115" s="7"/>
      <c r="AM3115" s="7"/>
    </row>
    <row r="3116" spans="1:39" ht="12.75">
      <c r="A3116" s="18" t="s">
        <v>587</v>
      </c>
      <c r="B3116" s="18" t="s">
        <v>1384</v>
      </c>
      <c r="C3116" s="20">
        <v>209.53353889373446</v>
      </c>
      <c r="D3116" s="20">
        <v>7.612172696991845</v>
      </c>
      <c r="E3116" s="20">
        <v>0</v>
      </c>
      <c r="F3116" s="20">
        <v>7.612172696991845</v>
      </c>
      <c r="G3116" s="20">
        <v>201.9213661967426</v>
      </c>
      <c r="H3116" s="20">
        <v>42190</v>
      </c>
      <c r="I3116" s="20">
        <v>13478</v>
      </c>
      <c r="J3116" s="20">
        <v>0</v>
      </c>
      <c r="K3116" s="20">
        <v>13478</v>
      </c>
      <c r="L3116" s="20">
        <v>28712</v>
      </c>
      <c r="M3116" s="23">
        <v>142.1939665960084</v>
      </c>
      <c r="O3116" s="7"/>
      <c r="P3116" s="7"/>
      <c r="Q3116" s="7"/>
      <c r="R3116" s="7"/>
      <c r="S3116" s="7"/>
      <c r="T3116" s="7"/>
      <c r="U3116" s="7"/>
      <c r="V3116" s="7"/>
      <c r="W3116" s="7"/>
      <c r="X3116" s="7"/>
      <c r="Y3116" s="7"/>
      <c r="Z3116" s="7"/>
      <c r="AA3116" s="7"/>
      <c r="AB3116" s="7"/>
      <c r="AC3116" s="7"/>
      <c r="AD3116" s="7"/>
      <c r="AE3116" s="7"/>
      <c r="AF3116" s="7"/>
      <c r="AG3116" s="7"/>
      <c r="AH3116" s="7"/>
      <c r="AI3116" s="7"/>
      <c r="AJ3116" s="7"/>
      <c r="AK3116" s="7"/>
      <c r="AL3116" s="7"/>
      <c r="AM3116" s="7"/>
    </row>
    <row r="3117" spans="1:39" ht="12.75">
      <c r="A3117" s="18" t="s">
        <v>588</v>
      </c>
      <c r="B3117" s="18" t="s">
        <v>4685</v>
      </c>
      <c r="C3117" s="20">
        <v>903.096631921399</v>
      </c>
      <c r="D3117" s="20">
        <v>92.74182092384034</v>
      </c>
      <c r="E3117" s="20">
        <v>88.93192298203122</v>
      </c>
      <c r="F3117" s="20">
        <v>3.8098979418091092</v>
      </c>
      <c r="G3117" s="20">
        <v>810.3548109975587</v>
      </c>
      <c r="H3117" s="20">
        <v>200073</v>
      </c>
      <c r="I3117" s="20">
        <v>150729</v>
      </c>
      <c r="J3117" s="20">
        <v>147788</v>
      </c>
      <c r="K3117" s="20">
        <v>2941</v>
      </c>
      <c r="L3117" s="20">
        <v>49344</v>
      </c>
      <c r="M3117" s="23">
        <v>60.89184555991814</v>
      </c>
      <c r="O3117" s="7"/>
      <c r="P3117" s="7"/>
      <c r="Q3117" s="7"/>
      <c r="R3117" s="7"/>
      <c r="S3117" s="7"/>
      <c r="T3117" s="7"/>
      <c r="U3117" s="7"/>
      <c r="V3117" s="7"/>
      <c r="W3117" s="7"/>
      <c r="X3117" s="7"/>
      <c r="Y3117" s="7"/>
      <c r="Z3117" s="7"/>
      <c r="AA3117" s="7"/>
      <c r="AB3117" s="7"/>
      <c r="AC3117" s="7"/>
      <c r="AD3117" s="7"/>
      <c r="AE3117" s="7"/>
      <c r="AF3117" s="7"/>
      <c r="AG3117" s="7"/>
      <c r="AH3117" s="7"/>
      <c r="AI3117" s="7"/>
      <c r="AJ3117" s="7"/>
      <c r="AK3117" s="7"/>
      <c r="AL3117" s="7"/>
      <c r="AM3117" s="7"/>
    </row>
    <row r="3118" spans="1:39" ht="12.75">
      <c r="A3118" s="18" t="s">
        <v>589</v>
      </c>
      <c r="B3118" s="18" t="s">
        <v>4853</v>
      </c>
      <c r="C3118" s="20">
        <v>382.1408783730304</v>
      </c>
      <c r="D3118" s="20">
        <v>2.2989645145759083</v>
      </c>
      <c r="E3118" s="20">
        <v>0</v>
      </c>
      <c r="F3118" s="20">
        <v>2.2989645145759083</v>
      </c>
      <c r="G3118" s="20">
        <v>379.84191385845446</v>
      </c>
      <c r="H3118" s="20">
        <v>16919</v>
      </c>
      <c r="I3118" s="20">
        <v>4971</v>
      </c>
      <c r="J3118" s="20">
        <v>0</v>
      </c>
      <c r="K3118" s="20">
        <v>4971</v>
      </c>
      <c r="L3118" s="20">
        <v>11948</v>
      </c>
      <c r="M3118" s="23">
        <v>31.45519113104601</v>
      </c>
      <c r="O3118" s="7"/>
      <c r="P3118" s="7"/>
      <c r="Q3118" s="7"/>
      <c r="R3118" s="7"/>
      <c r="S3118" s="7"/>
      <c r="T3118" s="7"/>
      <c r="U3118" s="7"/>
      <c r="V3118" s="7"/>
      <c r="W3118" s="7"/>
      <c r="X3118" s="7"/>
      <c r="Y3118" s="7"/>
      <c r="Z3118" s="7"/>
      <c r="AA3118" s="7"/>
      <c r="AB3118" s="7"/>
      <c r="AC3118" s="7"/>
      <c r="AD3118" s="7"/>
      <c r="AE3118" s="7"/>
      <c r="AF3118" s="7"/>
      <c r="AG3118" s="7"/>
      <c r="AH3118" s="7"/>
      <c r="AI3118" s="7"/>
      <c r="AJ3118" s="7"/>
      <c r="AK3118" s="7"/>
      <c r="AL3118" s="7"/>
      <c r="AM3118" s="7"/>
    </row>
    <row r="3119" spans="1:39" ht="12.75">
      <c r="A3119" s="18" t="s">
        <v>590</v>
      </c>
      <c r="B3119" s="18" t="s">
        <v>2526</v>
      </c>
      <c r="C3119" s="20">
        <v>437.4294440178024</v>
      </c>
      <c r="D3119" s="20">
        <v>0</v>
      </c>
      <c r="E3119" s="20">
        <v>0</v>
      </c>
      <c r="F3119" s="20">
        <v>0</v>
      </c>
      <c r="G3119" s="20">
        <v>437.4294440178024</v>
      </c>
      <c r="H3119" s="20">
        <v>22108</v>
      </c>
      <c r="I3119" s="20">
        <v>0</v>
      </c>
      <c r="J3119" s="20">
        <v>0</v>
      </c>
      <c r="K3119" s="20">
        <v>0</v>
      </c>
      <c r="L3119" s="20">
        <v>22108</v>
      </c>
      <c r="M3119" s="23">
        <v>50.54072217210018</v>
      </c>
      <c r="O3119" s="7"/>
      <c r="P3119" s="7"/>
      <c r="Q3119" s="7"/>
      <c r="R3119" s="7"/>
      <c r="S3119" s="7"/>
      <c r="T3119" s="7"/>
      <c r="U3119" s="7"/>
      <c r="V3119" s="7"/>
      <c r="W3119" s="7"/>
      <c r="X3119" s="7"/>
      <c r="Y3119" s="7"/>
      <c r="Z3119" s="7"/>
      <c r="AA3119" s="7"/>
      <c r="AB3119" s="7"/>
      <c r="AC3119" s="7"/>
      <c r="AD3119" s="7"/>
      <c r="AE3119" s="7"/>
      <c r="AF3119" s="7"/>
      <c r="AG3119" s="7"/>
      <c r="AH3119" s="7"/>
      <c r="AI3119" s="7"/>
      <c r="AJ3119" s="7"/>
      <c r="AK3119" s="7"/>
      <c r="AL3119" s="7"/>
      <c r="AM3119" s="7"/>
    </row>
    <row r="3120" spans="1:39" ht="12.75">
      <c r="A3120" s="18" t="s">
        <v>591</v>
      </c>
      <c r="B3120" s="18" t="s">
        <v>2528</v>
      </c>
      <c r="C3120" s="20">
        <v>454.21310134815036</v>
      </c>
      <c r="D3120" s="20">
        <v>7.371534594881145</v>
      </c>
      <c r="E3120" s="20">
        <v>0</v>
      </c>
      <c r="F3120" s="20">
        <v>7.371534594881145</v>
      </c>
      <c r="G3120" s="20">
        <v>446.8415667532692</v>
      </c>
      <c r="H3120" s="20">
        <v>37710</v>
      </c>
      <c r="I3120" s="20">
        <v>8592</v>
      </c>
      <c r="J3120" s="20">
        <v>0</v>
      </c>
      <c r="K3120" s="20">
        <v>8592</v>
      </c>
      <c r="L3120" s="20">
        <v>29118</v>
      </c>
      <c r="M3120" s="23">
        <v>65.16403612933793</v>
      </c>
      <c r="O3120" s="7"/>
      <c r="P3120" s="7"/>
      <c r="Q3120" s="7"/>
      <c r="R3120" s="7"/>
      <c r="S3120" s="7"/>
      <c r="T3120" s="7"/>
      <c r="U3120" s="7"/>
      <c r="V3120" s="7"/>
      <c r="W3120" s="7"/>
      <c r="X3120" s="7"/>
      <c r="Y3120" s="7"/>
      <c r="Z3120" s="7"/>
      <c r="AA3120" s="7"/>
      <c r="AB3120" s="7"/>
      <c r="AC3120" s="7"/>
      <c r="AD3120" s="7"/>
      <c r="AE3120" s="7"/>
      <c r="AF3120" s="7"/>
      <c r="AG3120" s="7"/>
      <c r="AH3120" s="7"/>
      <c r="AI3120" s="7"/>
      <c r="AJ3120" s="7"/>
      <c r="AK3120" s="7"/>
      <c r="AL3120" s="7"/>
      <c r="AM3120" s="7"/>
    </row>
    <row r="3121" spans="1:39" ht="12.75">
      <c r="A3121" s="18" t="s">
        <v>592</v>
      </c>
      <c r="B3121" s="18" t="s">
        <v>2371</v>
      </c>
      <c r="C3121" s="20">
        <v>534.7205687428499</v>
      </c>
      <c r="D3121" s="20">
        <v>1.776709049020596</v>
      </c>
      <c r="E3121" s="20">
        <v>0</v>
      </c>
      <c r="F3121" s="20">
        <v>1.776709049020596</v>
      </c>
      <c r="G3121" s="20">
        <v>532.9438596938293</v>
      </c>
      <c r="H3121" s="20">
        <v>27329</v>
      </c>
      <c r="I3121" s="20">
        <v>3139</v>
      </c>
      <c r="J3121" s="20">
        <v>0</v>
      </c>
      <c r="K3121" s="20">
        <v>3139</v>
      </c>
      <c r="L3121" s="20">
        <v>24190</v>
      </c>
      <c r="M3121" s="23">
        <v>45.3893961999992</v>
      </c>
      <c r="O3121" s="7"/>
      <c r="P3121" s="7"/>
      <c r="Q3121" s="7"/>
      <c r="R3121" s="7"/>
      <c r="S3121" s="7"/>
      <c r="T3121" s="7"/>
      <c r="U3121" s="7"/>
      <c r="V3121" s="7"/>
      <c r="W3121" s="7"/>
      <c r="X3121" s="7"/>
      <c r="Y3121" s="7"/>
      <c r="Z3121" s="7"/>
      <c r="AA3121" s="7"/>
      <c r="AB3121" s="7"/>
      <c r="AC3121" s="7"/>
      <c r="AD3121" s="7"/>
      <c r="AE3121" s="7"/>
      <c r="AF3121" s="7"/>
      <c r="AG3121" s="7"/>
      <c r="AH3121" s="7"/>
      <c r="AI3121" s="7"/>
      <c r="AJ3121" s="7"/>
      <c r="AK3121" s="7"/>
      <c r="AL3121" s="7"/>
      <c r="AM3121" s="7"/>
    </row>
    <row r="3122" spans="1:39" ht="12.75">
      <c r="A3122" s="18" t="s">
        <v>593</v>
      </c>
      <c r="B3122" s="18" t="s">
        <v>1394</v>
      </c>
      <c r="C3122" s="20">
        <v>309.69043622897823</v>
      </c>
      <c r="D3122" s="20">
        <v>25.215169307407393</v>
      </c>
      <c r="E3122" s="20">
        <v>0</v>
      </c>
      <c r="F3122" s="20">
        <v>25.215169307407393</v>
      </c>
      <c r="G3122" s="20">
        <v>284.47526692157084</v>
      </c>
      <c r="H3122" s="20">
        <v>56598</v>
      </c>
      <c r="I3122" s="20">
        <v>32953</v>
      </c>
      <c r="J3122" s="20">
        <v>0</v>
      </c>
      <c r="K3122" s="20">
        <v>32953</v>
      </c>
      <c r="L3122" s="20">
        <v>23645</v>
      </c>
      <c r="M3122" s="23">
        <v>83.11794644178634</v>
      </c>
      <c r="O3122" s="7"/>
      <c r="P3122" s="7"/>
      <c r="Q3122" s="7"/>
      <c r="R3122" s="7"/>
      <c r="S3122" s="7"/>
      <c r="T3122" s="7"/>
      <c r="U3122" s="7"/>
      <c r="V3122" s="7"/>
      <c r="W3122" s="7"/>
      <c r="X3122" s="7"/>
      <c r="Y3122" s="7"/>
      <c r="Z3122" s="7"/>
      <c r="AA3122" s="7"/>
      <c r="AB3122" s="7"/>
      <c r="AC3122" s="7"/>
      <c r="AD3122" s="7"/>
      <c r="AE3122" s="7"/>
      <c r="AF3122" s="7"/>
      <c r="AG3122" s="7"/>
      <c r="AH3122" s="7"/>
      <c r="AI3122" s="7"/>
      <c r="AJ3122" s="7"/>
      <c r="AK3122" s="7"/>
      <c r="AL3122" s="7"/>
      <c r="AM3122" s="7"/>
    </row>
    <row r="3123" spans="1:39" ht="12.75">
      <c r="A3123" s="18" t="s">
        <v>594</v>
      </c>
      <c r="B3123" s="18" t="s">
        <v>1395</v>
      </c>
      <c r="C3123" s="20">
        <v>306.99360191320983</v>
      </c>
      <c r="D3123" s="20">
        <v>8.292287276452099</v>
      </c>
      <c r="E3123" s="20">
        <v>8.292287276452099</v>
      </c>
      <c r="F3123" s="20">
        <v>0</v>
      </c>
      <c r="G3123" s="20">
        <v>298.70131463675773</v>
      </c>
      <c r="H3123" s="20">
        <v>35519</v>
      </c>
      <c r="I3123" s="20">
        <v>17889</v>
      </c>
      <c r="J3123" s="20">
        <v>17889</v>
      </c>
      <c r="K3123" s="20">
        <v>0</v>
      </c>
      <c r="L3123" s="20">
        <v>17630</v>
      </c>
      <c r="M3123" s="23">
        <v>59.022170764261105</v>
      </c>
      <c r="O3123" s="7"/>
      <c r="P3123" s="7"/>
      <c r="Q3123" s="7"/>
      <c r="R3123" s="7"/>
      <c r="S3123" s="7"/>
      <c r="T3123" s="7"/>
      <c r="U3123" s="7"/>
      <c r="V3123" s="7"/>
      <c r="W3123" s="7"/>
      <c r="X3123" s="7"/>
      <c r="Y3123" s="7"/>
      <c r="Z3123" s="7"/>
      <c r="AA3123" s="7"/>
      <c r="AB3123" s="7"/>
      <c r="AC3123" s="7"/>
      <c r="AD3123" s="7"/>
      <c r="AE3123" s="7"/>
      <c r="AF3123" s="7"/>
      <c r="AG3123" s="7"/>
      <c r="AH3123" s="7"/>
      <c r="AI3123" s="7"/>
      <c r="AJ3123" s="7"/>
      <c r="AK3123" s="7"/>
      <c r="AL3123" s="7"/>
      <c r="AM3123" s="7"/>
    </row>
    <row r="3124" spans="1:39" ht="12.75">
      <c r="A3124" s="18" t="s">
        <v>595</v>
      </c>
      <c r="B3124" s="18" t="s">
        <v>2831</v>
      </c>
      <c r="C3124" s="20">
        <v>431.85162469551074</v>
      </c>
      <c r="D3124" s="20">
        <v>5.707378745811282</v>
      </c>
      <c r="E3124" s="20">
        <v>0</v>
      </c>
      <c r="F3124" s="20">
        <v>5.707378745811282</v>
      </c>
      <c r="G3124" s="20">
        <v>426.1442459496995</v>
      </c>
      <c r="H3124" s="20">
        <v>25957</v>
      </c>
      <c r="I3124" s="20">
        <v>7435</v>
      </c>
      <c r="J3124" s="20">
        <v>0</v>
      </c>
      <c r="K3124" s="20">
        <v>7435</v>
      </c>
      <c r="L3124" s="20">
        <v>18522</v>
      </c>
      <c r="M3124" s="23">
        <v>43.46415603646627</v>
      </c>
      <c r="O3124" s="7"/>
      <c r="P3124" s="7"/>
      <c r="Q3124" s="7"/>
      <c r="R3124" s="7"/>
      <c r="S3124" s="7"/>
      <c r="T3124" s="7"/>
      <c r="U3124" s="7"/>
      <c r="V3124" s="7"/>
      <c r="W3124" s="7"/>
      <c r="X3124" s="7"/>
      <c r="Y3124" s="7"/>
      <c r="Z3124" s="7"/>
      <c r="AA3124" s="7"/>
      <c r="AB3124" s="7"/>
      <c r="AC3124" s="7"/>
      <c r="AD3124" s="7"/>
      <c r="AE3124" s="7"/>
      <c r="AF3124" s="7"/>
      <c r="AG3124" s="7"/>
      <c r="AH3124" s="7"/>
      <c r="AI3124" s="7"/>
      <c r="AJ3124" s="7"/>
      <c r="AK3124" s="7"/>
      <c r="AL3124" s="7"/>
      <c r="AM3124" s="7"/>
    </row>
    <row r="3125" spans="1:39" ht="12.75">
      <c r="A3125" s="18" t="s">
        <v>596</v>
      </c>
      <c r="B3125" s="18" t="s">
        <v>2834</v>
      </c>
      <c r="C3125" s="20">
        <v>420.4274621591641</v>
      </c>
      <c r="D3125" s="20">
        <v>27.754386594867245</v>
      </c>
      <c r="E3125" s="20">
        <v>0</v>
      </c>
      <c r="F3125" s="20">
        <v>27.754386594867245</v>
      </c>
      <c r="G3125" s="20">
        <v>392.6730755642969</v>
      </c>
      <c r="H3125" s="20">
        <v>62980</v>
      </c>
      <c r="I3125" s="20">
        <v>33447</v>
      </c>
      <c r="J3125" s="20">
        <v>0</v>
      </c>
      <c r="K3125" s="20">
        <v>33447</v>
      </c>
      <c r="L3125" s="20">
        <v>29533</v>
      </c>
      <c r="M3125" s="23">
        <v>75.21014767197661</v>
      </c>
      <c r="O3125" s="7"/>
      <c r="P3125" s="7"/>
      <c r="Q3125" s="7"/>
      <c r="R3125" s="7"/>
      <c r="S3125" s="7"/>
      <c r="T3125" s="7"/>
      <c r="U3125" s="7"/>
      <c r="V3125" s="7"/>
      <c r="W3125" s="7"/>
      <c r="X3125" s="7"/>
      <c r="Y3125" s="7"/>
      <c r="Z3125" s="7"/>
      <c r="AA3125" s="7"/>
      <c r="AB3125" s="7"/>
      <c r="AC3125" s="7"/>
      <c r="AD3125" s="7"/>
      <c r="AE3125" s="7"/>
      <c r="AF3125" s="7"/>
      <c r="AG3125" s="7"/>
      <c r="AH3125" s="7"/>
      <c r="AI3125" s="7"/>
      <c r="AJ3125" s="7"/>
      <c r="AK3125" s="7"/>
      <c r="AL3125" s="7"/>
      <c r="AM3125" s="7"/>
    </row>
    <row r="3126" spans="1:39" ht="12.75">
      <c r="A3126" s="18" t="s">
        <v>597</v>
      </c>
      <c r="B3126" s="18" t="s">
        <v>4375</v>
      </c>
      <c r="C3126" s="20">
        <v>327.7324139486091</v>
      </c>
      <c r="D3126" s="20">
        <v>6.551645120276387</v>
      </c>
      <c r="E3126" s="20">
        <v>0</v>
      </c>
      <c r="F3126" s="20">
        <v>6.551645120276387</v>
      </c>
      <c r="G3126" s="20">
        <v>321.18076882833276</v>
      </c>
      <c r="H3126" s="20">
        <v>27078</v>
      </c>
      <c r="I3126" s="20">
        <v>10335</v>
      </c>
      <c r="J3126" s="20">
        <v>0</v>
      </c>
      <c r="K3126" s="20">
        <v>10335</v>
      </c>
      <c r="L3126" s="20">
        <v>16743</v>
      </c>
      <c r="M3126" s="23">
        <v>52.129522141311426</v>
      </c>
      <c r="O3126" s="7"/>
      <c r="P3126" s="7"/>
      <c r="Q3126" s="7"/>
      <c r="R3126" s="7"/>
      <c r="S3126" s="7"/>
      <c r="T3126" s="7"/>
      <c r="U3126" s="7"/>
      <c r="V3126" s="7"/>
      <c r="W3126" s="7"/>
      <c r="X3126" s="7"/>
      <c r="Y3126" s="7"/>
      <c r="Z3126" s="7"/>
      <c r="AA3126" s="7"/>
      <c r="AB3126" s="7"/>
      <c r="AC3126" s="7"/>
      <c r="AD3126" s="7"/>
      <c r="AE3126" s="7"/>
      <c r="AF3126" s="7"/>
      <c r="AG3126" s="7"/>
      <c r="AH3126" s="7"/>
      <c r="AI3126" s="7"/>
      <c r="AJ3126" s="7"/>
      <c r="AK3126" s="7"/>
      <c r="AL3126" s="7"/>
      <c r="AM3126" s="7"/>
    </row>
    <row r="3127" spans="1:39" ht="12.75">
      <c r="A3127" s="18" t="s">
        <v>598</v>
      </c>
      <c r="B3127" s="18" t="s">
        <v>4686</v>
      </c>
      <c r="C3127" s="20">
        <v>422.6069460419391</v>
      </c>
      <c r="D3127" s="20">
        <v>2.188746456071503</v>
      </c>
      <c r="E3127" s="20">
        <v>0</v>
      </c>
      <c r="F3127" s="20">
        <v>2.188746456071503</v>
      </c>
      <c r="G3127" s="20">
        <v>420.4181995858676</v>
      </c>
      <c r="H3127" s="20">
        <v>28253</v>
      </c>
      <c r="I3127" s="20">
        <v>3104</v>
      </c>
      <c r="J3127" s="20">
        <v>0</v>
      </c>
      <c r="K3127" s="20">
        <v>3104</v>
      </c>
      <c r="L3127" s="20">
        <v>25149</v>
      </c>
      <c r="M3127" s="23">
        <v>59.81900884588961</v>
      </c>
      <c r="O3127" s="7"/>
      <c r="P3127" s="7"/>
      <c r="Q3127" s="7"/>
      <c r="R3127" s="7"/>
      <c r="S3127" s="7"/>
      <c r="T3127" s="7"/>
      <c r="U3127" s="7"/>
      <c r="V3127" s="7"/>
      <c r="W3127" s="7"/>
      <c r="X3127" s="7"/>
      <c r="Y3127" s="7"/>
      <c r="Z3127" s="7"/>
      <c r="AA3127" s="7"/>
      <c r="AB3127" s="7"/>
      <c r="AC3127" s="7"/>
      <c r="AD3127" s="7"/>
      <c r="AE3127" s="7"/>
      <c r="AF3127" s="7"/>
      <c r="AG3127" s="7"/>
      <c r="AH3127" s="7"/>
      <c r="AI3127" s="7"/>
      <c r="AJ3127" s="7"/>
      <c r="AK3127" s="7"/>
      <c r="AL3127" s="7"/>
      <c r="AM3127" s="7"/>
    </row>
    <row r="3128" spans="1:39" ht="12.75">
      <c r="A3128" s="18" t="s">
        <v>599</v>
      </c>
      <c r="B3128" s="18" t="s">
        <v>4687</v>
      </c>
      <c r="C3128" s="20">
        <v>361.1583961809935</v>
      </c>
      <c r="D3128" s="20">
        <v>34.13290499240732</v>
      </c>
      <c r="E3128" s="20">
        <v>34.13290499240732</v>
      </c>
      <c r="F3128" s="20">
        <v>0</v>
      </c>
      <c r="G3128" s="20">
        <v>327.0254911885862</v>
      </c>
      <c r="H3128" s="20">
        <v>81866</v>
      </c>
      <c r="I3128" s="20">
        <v>55997</v>
      </c>
      <c r="J3128" s="20">
        <v>55997</v>
      </c>
      <c r="K3128" s="20">
        <v>0</v>
      </c>
      <c r="L3128" s="20">
        <v>25869</v>
      </c>
      <c r="M3128" s="23">
        <v>79.10392521995202</v>
      </c>
      <c r="O3128" s="7"/>
      <c r="P3128" s="7"/>
      <c r="Q3128" s="7"/>
      <c r="R3128" s="7"/>
      <c r="S3128" s="7"/>
      <c r="T3128" s="7"/>
      <c r="U3128" s="7"/>
      <c r="V3128" s="7"/>
      <c r="W3128" s="7"/>
      <c r="X3128" s="7"/>
      <c r="Y3128" s="7"/>
      <c r="Z3128" s="7"/>
      <c r="AA3128" s="7"/>
      <c r="AB3128" s="7"/>
      <c r="AC3128" s="7"/>
      <c r="AD3128" s="7"/>
      <c r="AE3128" s="7"/>
      <c r="AF3128" s="7"/>
      <c r="AG3128" s="7"/>
      <c r="AH3128" s="7"/>
      <c r="AI3128" s="7"/>
      <c r="AJ3128" s="7"/>
      <c r="AK3128" s="7"/>
      <c r="AL3128" s="7"/>
      <c r="AM3128" s="7"/>
    </row>
    <row r="3129" spans="1:39" ht="12.75">
      <c r="A3129" s="18" t="s">
        <v>600</v>
      </c>
      <c r="B3129" s="18" t="s">
        <v>1397</v>
      </c>
      <c r="C3129" s="20">
        <v>473.3656909497439</v>
      </c>
      <c r="D3129" s="20">
        <v>0.16206221406776003</v>
      </c>
      <c r="E3129" s="20">
        <v>0</v>
      </c>
      <c r="F3129" s="20">
        <v>0.16206221406776003</v>
      </c>
      <c r="G3129" s="20">
        <v>473.20362873567615</v>
      </c>
      <c r="H3129" s="20">
        <v>14583</v>
      </c>
      <c r="I3129" s="20">
        <v>1548</v>
      </c>
      <c r="J3129" s="20">
        <v>0</v>
      </c>
      <c r="K3129" s="20">
        <v>1548</v>
      </c>
      <c r="L3129" s="20">
        <v>13035</v>
      </c>
      <c r="M3129" s="23">
        <v>27.546280730829178</v>
      </c>
      <c r="O3129" s="7"/>
      <c r="P3129" s="7"/>
      <c r="Q3129" s="7"/>
      <c r="R3129" s="7"/>
      <c r="S3129" s="7"/>
      <c r="T3129" s="7"/>
      <c r="U3129" s="7"/>
      <c r="V3129" s="7"/>
      <c r="W3129" s="7"/>
      <c r="X3129" s="7"/>
      <c r="Y3129" s="7"/>
      <c r="Z3129" s="7"/>
      <c r="AA3129" s="7"/>
      <c r="AB3129" s="7"/>
      <c r="AC3129" s="7"/>
      <c r="AD3129" s="7"/>
      <c r="AE3129" s="7"/>
      <c r="AF3129" s="7"/>
      <c r="AG3129" s="7"/>
      <c r="AH3129" s="7"/>
      <c r="AI3129" s="7"/>
      <c r="AJ3129" s="7"/>
      <c r="AK3129" s="7"/>
      <c r="AL3129" s="7"/>
      <c r="AM3129" s="7"/>
    </row>
    <row r="3130" spans="1:39" ht="12.75">
      <c r="A3130" s="18" t="s">
        <v>601</v>
      </c>
      <c r="B3130" s="18" t="s">
        <v>1399</v>
      </c>
      <c r="C3130" s="20">
        <v>228.982920031058</v>
      </c>
      <c r="D3130" s="20">
        <v>0</v>
      </c>
      <c r="E3130" s="20">
        <v>0</v>
      </c>
      <c r="F3130" s="20">
        <v>0</v>
      </c>
      <c r="G3130" s="20">
        <v>228.982920031058</v>
      </c>
      <c r="H3130" s="20">
        <v>14943</v>
      </c>
      <c r="I3130" s="20">
        <v>0</v>
      </c>
      <c r="J3130" s="20">
        <v>0</v>
      </c>
      <c r="K3130" s="20">
        <v>0</v>
      </c>
      <c r="L3130" s="20">
        <v>14943</v>
      </c>
      <c r="M3130" s="23">
        <v>65.25814238884372</v>
      </c>
      <c r="O3130" s="7"/>
      <c r="P3130" s="7"/>
      <c r="Q3130" s="7"/>
      <c r="R3130" s="7"/>
      <c r="S3130" s="7"/>
      <c r="T3130" s="7"/>
      <c r="U3130" s="7"/>
      <c r="V3130" s="7"/>
      <c r="W3130" s="7"/>
      <c r="X3130" s="7"/>
      <c r="Y3130" s="7"/>
      <c r="Z3130" s="7"/>
      <c r="AA3130" s="7"/>
      <c r="AB3130" s="7"/>
      <c r="AC3130" s="7"/>
      <c r="AD3130" s="7"/>
      <c r="AE3130" s="7"/>
      <c r="AF3130" s="7"/>
      <c r="AG3130" s="7"/>
      <c r="AH3130" s="7"/>
      <c r="AI3130" s="7"/>
      <c r="AJ3130" s="7"/>
      <c r="AK3130" s="7"/>
      <c r="AL3130" s="7"/>
      <c r="AM3130" s="7"/>
    </row>
    <row r="3131" spans="1:39" ht="12.75">
      <c r="A3131" s="18" t="s">
        <v>602</v>
      </c>
      <c r="B3131" s="18" t="s">
        <v>2280</v>
      </c>
      <c r="C3131" s="20">
        <v>648.6307020907007</v>
      </c>
      <c r="D3131" s="20">
        <v>4.798507563533955</v>
      </c>
      <c r="E3131" s="20">
        <v>0</v>
      </c>
      <c r="F3131" s="20">
        <v>4.798507563533955</v>
      </c>
      <c r="G3131" s="20">
        <v>643.8321945271666</v>
      </c>
      <c r="H3131" s="20">
        <v>26562</v>
      </c>
      <c r="I3131" s="20">
        <v>5865</v>
      </c>
      <c r="J3131" s="20">
        <v>0</v>
      </c>
      <c r="K3131" s="20">
        <v>5865</v>
      </c>
      <c r="L3131" s="20">
        <v>20697</v>
      </c>
      <c r="M3131" s="23">
        <v>32.146575110615544</v>
      </c>
      <c r="O3131" s="7"/>
      <c r="P3131" s="7"/>
      <c r="Q3131" s="7"/>
      <c r="R3131" s="7"/>
      <c r="S3131" s="7"/>
      <c r="T3131" s="7"/>
      <c r="U3131" s="7"/>
      <c r="V3131" s="7"/>
      <c r="W3131" s="7"/>
      <c r="X3131" s="7"/>
      <c r="Y3131" s="7"/>
      <c r="Z3131" s="7"/>
      <c r="AA3131" s="7"/>
      <c r="AB3131" s="7"/>
      <c r="AC3131" s="7"/>
      <c r="AD3131" s="7"/>
      <c r="AE3131" s="7"/>
      <c r="AF3131" s="7"/>
      <c r="AG3131" s="7"/>
      <c r="AH3131" s="7"/>
      <c r="AI3131" s="7"/>
      <c r="AJ3131" s="7"/>
      <c r="AK3131" s="7"/>
      <c r="AL3131" s="7"/>
      <c r="AM3131" s="7"/>
    </row>
    <row r="3132" spans="1:39" ht="12.75">
      <c r="A3132" s="18" t="s">
        <v>603</v>
      </c>
      <c r="B3132" s="18" t="s">
        <v>2873</v>
      </c>
      <c r="C3132" s="20">
        <v>106.17625028330193</v>
      </c>
      <c r="D3132" s="20">
        <v>23.764334498201347</v>
      </c>
      <c r="E3132" s="20">
        <v>23.764334498201347</v>
      </c>
      <c r="F3132" s="20">
        <v>0</v>
      </c>
      <c r="G3132" s="20">
        <v>82.41191578510058</v>
      </c>
      <c r="H3132" s="20">
        <v>47427</v>
      </c>
      <c r="I3132" s="20">
        <v>37799</v>
      </c>
      <c r="J3132" s="20">
        <v>37799</v>
      </c>
      <c r="K3132" s="20">
        <v>0</v>
      </c>
      <c r="L3132" s="20">
        <v>9628</v>
      </c>
      <c r="M3132" s="23">
        <v>116.82776584282084</v>
      </c>
      <c r="O3132" s="7"/>
      <c r="P3132" s="7"/>
      <c r="Q3132" s="7"/>
      <c r="R3132" s="7"/>
      <c r="S3132" s="7"/>
      <c r="T3132" s="7"/>
      <c r="U3132" s="7"/>
      <c r="V3132" s="7"/>
      <c r="W3132" s="7"/>
      <c r="X3132" s="7"/>
      <c r="Y3132" s="7"/>
      <c r="Z3132" s="7"/>
      <c r="AA3132" s="7"/>
      <c r="AB3132" s="7"/>
      <c r="AC3132" s="7"/>
      <c r="AD3132" s="7"/>
      <c r="AE3132" s="7"/>
      <c r="AF3132" s="7"/>
      <c r="AG3132" s="7"/>
      <c r="AH3132" s="7"/>
      <c r="AI3132" s="7"/>
      <c r="AJ3132" s="7"/>
      <c r="AK3132" s="7"/>
      <c r="AL3132" s="7"/>
      <c r="AM3132" s="7"/>
    </row>
    <row r="3133" spans="1:39" ht="12.75">
      <c r="A3133" s="18" t="s">
        <v>604</v>
      </c>
      <c r="B3133" s="18" t="s">
        <v>2283</v>
      </c>
      <c r="C3133" s="20">
        <v>697.869863354843</v>
      </c>
      <c r="D3133" s="20">
        <v>0</v>
      </c>
      <c r="E3133" s="20">
        <v>0</v>
      </c>
      <c r="F3133" s="20">
        <v>0</v>
      </c>
      <c r="G3133" s="20">
        <v>697.869863354843</v>
      </c>
      <c r="H3133" s="20">
        <v>8196</v>
      </c>
      <c r="I3133" s="20">
        <v>0</v>
      </c>
      <c r="J3133" s="20">
        <v>0</v>
      </c>
      <c r="K3133" s="20">
        <v>0</v>
      </c>
      <c r="L3133" s="20">
        <v>8196</v>
      </c>
      <c r="M3133" s="23">
        <v>11.744309978653733</v>
      </c>
      <c r="O3133" s="7"/>
      <c r="P3133" s="7"/>
      <c r="Q3133" s="7"/>
      <c r="R3133" s="7"/>
      <c r="S3133" s="7"/>
      <c r="T3133" s="7"/>
      <c r="U3133" s="7"/>
      <c r="V3133" s="7"/>
      <c r="W3133" s="7"/>
      <c r="X3133" s="7"/>
      <c r="Y3133" s="7"/>
      <c r="Z3133" s="7"/>
      <c r="AA3133" s="7"/>
      <c r="AB3133" s="7"/>
      <c r="AC3133" s="7"/>
      <c r="AD3133" s="7"/>
      <c r="AE3133" s="7"/>
      <c r="AF3133" s="7"/>
      <c r="AG3133" s="7"/>
      <c r="AH3133" s="7"/>
      <c r="AI3133" s="7"/>
      <c r="AJ3133" s="7"/>
      <c r="AK3133" s="7"/>
      <c r="AL3133" s="7"/>
      <c r="AM3133" s="7"/>
    </row>
    <row r="3134" spans="1:39" ht="12.75">
      <c r="A3134" s="18" t="s">
        <v>605</v>
      </c>
      <c r="B3134" s="18" t="s">
        <v>4688</v>
      </c>
      <c r="C3134" s="20">
        <v>130.73025641382043</v>
      </c>
      <c r="D3134" s="20">
        <v>1.464346042634092</v>
      </c>
      <c r="E3134" s="20">
        <v>0</v>
      </c>
      <c r="F3134" s="20">
        <v>1.464346042634092</v>
      </c>
      <c r="G3134" s="20">
        <v>129.26591037118632</v>
      </c>
      <c r="H3134" s="20">
        <v>7514</v>
      </c>
      <c r="I3134" s="20">
        <v>3150</v>
      </c>
      <c r="J3134" s="20">
        <v>0</v>
      </c>
      <c r="K3134" s="20">
        <v>3150</v>
      </c>
      <c r="L3134" s="20">
        <v>4364</v>
      </c>
      <c r="M3134" s="23">
        <v>33.75986745050415</v>
      </c>
      <c r="O3134" s="7"/>
      <c r="P3134" s="7"/>
      <c r="Q3134" s="7"/>
      <c r="R3134" s="7"/>
      <c r="S3134" s="7"/>
      <c r="T3134" s="7"/>
      <c r="U3134" s="7"/>
      <c r="V3134" s="7"/>
      <c r="W3134" s="7"/>
      <c r="X3134" s="7"/>
      <c r="Y3134" s="7"/>
      <c r="Z3134" s="7"/>
      <c r="AA3134" s="7"/>
      <c r="AB3134" s="7"/>
      <c r="AC3134" s="7"/>
      <c r="AD3134" s="7"/>
      <c r="AE3134" s="7"/>
      <c r="AF3134" s="7"/>
      <c r="AG3134" s="7"/>
      <c r="AH3134" s="7"/>
      <c r="AI3134" s="7"/>
      <c r="AJ3134" s="7"/>
      <c r="AK3134" s="7"/>
      <c r="AL3134" s="7"/>
      <c r="AM3134" s="7"/>
    </row>
    <row r="3135" spans="1:39" ht="12.75">
      <c r="A3135" s="18" t="s">
        <v>606</v>
      </c>
      <c r="B3135" s="18" t="s">
        <v>2927</v>
      </c>
      <c r="C3135" s="20">
        <v>940.2858876452561</v>
      </c>
      <c r="D3135" s="20">
        <v>0</v>
      </c>
      <c r="E3135" s="20">
        <v>0</v>
      </c>
      <c r="F3135" s="20">
        <v>0</v>
      </c>
      <c r="G3135" s="20">
        <v>940.2858876452561</v>
      </c>
      <c r="H3135" s="20">
        <v>9131</v>
      </c>
      <c r="I3135" s="20">
        <v>0</v>
      </c>
      <c r="J3135" s="20">
        <v>0</v>
      </c>
      <c r="K3135" s="20">
        <v>0</v>
      </c>
      <c r="L3135" s="20">
        <v>9131</v>
      </c>
      <c r="M3135" s="23">
        <v>9.710876362152607</v>
      </c>
      <c r="O3135" s="7"/>
      <c r="P3135" s="7"/>
      <c r="Q3135" s="7"/>
      <c r="R3135" s="7"/>
      <c r="S3135" s="7"/>
      <c r="T3135" s="7"/>
      <c r="U3135" s="7"/>
      <c r="V3135" s="7"/>
      <c r="W3135" s="7"/>
      <c r="X3135" s="7"/>
      <c r="Y3135" s="7"/>
      <c r="Z3135" s="7"/>
      <c r="AA3135" s="7"/>
      <c r="AB3135" s="7"/>
      <c r="AC3135" s="7"/>
      <c r="AD3135" s="7"/>
      <c r="AE3135" s="7"/>
      <c r="AF3135" s="7"/>
      <c r="AG3135" s="7"/>
      <c r="AH3135" s="7"/>
      <c r="AI3135" s="7"/>
      <c r="AJ3135" s="7"/>
      <c r="AK3135" s="7"/>
      <c r="AL3135" s="7"/>
      <c r="AM3135" s="7"/>
    </row>
    <row r="3136" spans="1:39" ht="12.75">
      <c r="A3136" s="18" t="s">
        <v>607</v>
      </c>
      <c r="B3136" s="18" t="s">
        <v>4689</v>
      </c>
      <c r="C3136" s="20">
        <v>648.3230506800597</v>
      </c>
      <c r="D3136" s="20">
        <v>2.8535401447030937</v>
      </c>
      <c r="E3136" s="20">
        <v>0</v>
      </c>
      <c r="F3136" s="20">
        <v>2.8535401447030937</v>
      </c>
      <c r="G3136" s="20">
        <v>645.4695105353567</v>
      </c>
      <c r="H3136" s="20">
        <v>29334</v>
      </c>
      <c r="I3136" s="20">
        <v>3535</v>
      </c>
      <c r="J3136" s="20">
        <v>0</v>
      </c>
      <c r="K3136" s="20">
        <v>3535</v>
      </c>
      <c r="L3136" s="20">
        <v>25799</v>
      </c>
      <c r="M3136" s="23">
        <v>39.96935498719706</v>
      </c>
      <c r="O3136" s="7"/>
      <c r="P3136" s="7"/>
      <c r="Q3136" s="7"/>
      <c r="R3136" s="7"/>
      <c r="S3136" s="7"/>
      <c r="T3136" s="7"/>
      <c r="U3136" s="7"/>
      <c r="V3136" s="7"/>
      <c r="W3136" s="7"/>
      <c r="X3136" s="7"/>
      <c r="Y3136" s="7"/>
      <c r="Z3136" s="7"/>
      <c r="AA3136" s="7"/>
      <c r="AB3136" s="7"/>
      <c r="AC3136" s="7"/>
      <c r="AD3136" s="7"/>
      <c r="AE3136" s="7"/>
      <c r="AF3136" s="7"/>
      <c r="AG3136" s="7"/>
      <c r="AH3136" s="7"/>
      <c r="AI3136" s="7"/>
      <c r="AJ3136" s="7"/>
      <c r="AK3136" s="7"/>
      <c r="AL3136" s="7"/>
      <c r="AM3136" s="7"/>
    </row>
    <row r="3137" spans="1:39" ht="12.75">
      <c r="A3137" s="18" t="s">
        <v>608</v>
      </c>
      <c r="B3137" s="18" t="s">
        <v>787</v>
      </c>
      <c r="C3137" s="20">
        <v>346.2315376914146</v>
      </c>
      <c r="D3137" s="20">
        <v>22.330997805785575</v>
      </c>
      <c r="E3137" s="20">
        <v>22.330997805785575</v>
      </c>
      <c r="F3137" s="20">
        <v>0</v>
      </c>
      <c r="G3137" s="20">
        <v>323.90053988562903</v>
      </c>
      <c r="H3137" s="20">
        <v>51589</v>
      </c>
      <c r="I3137" s="20">
        <v>30696</v>
      </c>
      <c r="J3137" s="20">
        <v>30696</v>
      </c>
      <c r="K3137" s="20">
        <v>0</v>
      </c>
      <c r="L3137" s="20">
        <v>20893</v>
      </c>
      <c r="M3137" s="23">
        <v>64.50436917263993</v>
      </c>
      <c r="O3137" s="7"/>
      <c r="P3137" s="7"/>
      <c r="Q3137" s="7"/>
      <c r="R3137" s="7"/>
      <c r="S3137" s="7"/>
      <c r="T3137" s="7"/>
      <c r="U3137" s="7"/>
      <c r="V3137" s="7"/>
      <c r="W3137" s="7"/>
      <c r="X3137" s="7"/>
      <c r="Y3137" s="7"/>
      <c r="Z3137" s="7"/>
      <c r="AA3137" s="7"/>
      <c r="AB3137" s="7"/>
      <c r="AC3137" s="7"/>
      <c r="AD3137" s="7"/>
      <c r="AE3137" s="7"/>
      <c r="AF3137" s="7"/>
      <c r="AG3137" s="7"/>
      <c r="AH3137" s="7"/>
      <c r="AI3137" s="7"/>
      <c r="AJ3137" s="7"/>
      <c r="AK3137" s="7"/>
      <c r="AL3137" s="7"/>
      <c r="AM3137" s="7"/>
    </row>
    <row r="3138" spans="1:39" ht="12.75">
      <c r="A3138" s="18" t="s">
        <v>609</v>
      </c>
      <c r="B3138" s="18" t="s">
        <v>4690</v>
      </c>
      <c r="C3138" s="20">
        <v>606.9334044532167</v>
      </c>
      <c r="D3138" s="20">
        <v>40.132794953499875</v>
      </c>
      <c r="E3138" s="20">
        <v>0</v>
      </c>
      <c r="F3138" s="20">
        <v>40.132794953499875</v>
      </c>
      <c r="G3138" s="20">
        <v>566.8006094997168</v>
      </c>
      <c r="H3138" s="20">
        <v>79220</v>
      </c>
      <c r="I3138" s="20">
        <v>46935</v>
      </c>
      <c r="J3138" s="20">
        <v>0</v>
      </c>
      <c r="K3138" s="20">
        <v>46935</v>
      </c>
      <c r="L3138" s="20">
        <v>32285</v>
      </c>
      <c r="M3138" s="23">
        <v>56.96006577779824</v>
      </c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  <c r="AB3138" s="7"/>
      <c r="AC3138" s="7"/>
      <c r="AD3138" s="7"/>
      <c r="AE3138" s="7"/>
      <c r="AF3138" s="7"/>
      <c r="AG3138" s="7"/>
      <c r="AH3138" s="7"/>
      <c r="AI3138" s="7"/>
      <c r="AJ3138" s="7"/>
      <c r="AK3138" s="7"/>
      <c r="AL3138" s="7"/>
      <c r="AM3138" s="7"/>
    </row>
    <row r="3139" spans="1:39" ht="12.75">
      <c r="A3139" s="18" t="s">
        <v>610</v>
      </c>
      <c r="B3139" s="18" t="s">
        <v>1403</v>
      </c>
      <c r="C3139" s="20">
        <v>1039.7226675902214</v>
      </c>
      <c r="D3139" s="20">
        <v>5.741873047533333</v>
      </c>
      <c r="E3139" s="20">
        <v>0</v>
      </c>
      <c r="F3139" s="20">
        <v>5.741873047533333</v>
      </c>
      <c r="G3139" s="20">
        <v>1033.980794542688</v>
      </c>
      <c r="H3139" s="20">
        <v>28262</v>
      </c>
      <c r="I3139" s="20">
        <v>9871</v>
      </c>
      <c r="J3139" s="20">
        <v>0</v>
      </c>
      <c r="K3139" s="20">
        <v>9871</v>
      </c>
      <c r="L3139" s="20">
        <v>18391</v>
      </c>
      <c r="M3139" s="23">
        <v>17.786597291813358</v>
      </c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  <c r="AA3139" s="7"/>
      <c r="AB3139" s="7"/>
      <c r="AC3139" s="7"/>
      <c r="AD3139" s="7"/>
      <c r="AE3139" s="7"/>
      <c r="AF3139" s="7"/>
      <c r="AG3139" s="7"/>
      <c r="AH3139" s="7"/>
      <c r="AI3139" s="7"/>
      <c r="AJ3139" s="7"/>
      <c r="AK3139" s="7"/>
      <c r="AL3139" s="7"/>
      <c r="AM3139" s="7"/>
    </row>
    <row r="3140" spans="1:39" ht="12.75">
      <c r="A3140" s="18" t="s">
        <v>611</v>
      </c>
      <c r="B3140" s="18" t="s">
        <v>4691</v>
      </c>
      <c r="C3140" s="20">
        <v>453.51126817717267</v>
      </c>
      <c r="D3140" s="20">
        <v>0</v>
      </c>
      <c r="E3140" s="20">
        <v>0</v>
      </c>
      <c r="F3140" s="20">
        <v>0</v>
      </c>
      <c r="G3140" s="20">
        <v>453.51126817717267</v>
      </c>
      <c r="H3140" s="20">
        <v>10343</v>
      </c>
      <c r="I3140" s="20">
        <v>0</v>
      </c>
      <c r="J3140" s="20">
        <v>0</v>
      </c>
      <c r="K3140" s="20">
        <v>0</v>
      </c>
      <c r="L3140" s="20">
        <v>10343</v>
      </c>
      <c r="M3140" s="23">
        <v>22.806489553329715</v>
      </c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  <c r="AB3140" s="7"/>
      <c r="AC3140" s="7"/>
      <c r="AD3140" s="7"/>
      <c r="AE3140" s="7"/>
      <c r="AF3140" s="7"/>
      <c r="AG3140" s="7"/>
      <c r="AH3140" s="7"/>
      <c r="AI3140" s="7"/>
      <c r="AJ3140" s="7"/>
      <c r="AK3140" s="7"/>
      <c r="AL3140" s="7"/>
      <c r="AM3140" s="7"/>
    </row>
    <row r="3141" spans="1:39" ht="12.75">
      <c r="A3141" s="18" t="s">
        <v>612</v>
      </c>
      <c r="B3141" s="18" t="s">
        <v>684</v>
      </c>
      <c r="C3141" s="20">
        <v>483.57136718130124</v>
      </c>
      <c r="D3141" s="20">
        <v>2.2465315543323863</v>
      </c>
      <c r="E3141" s="20">
        <v>0</v>
      </c>
      <c r="F3141" s="20">
        <v>2.2465315543323863</v>
      </c>
      <c r="G3141" s="20">
        <v>481.3248356269689</v>
      </c>
      <c r="H3141" s="20">
        <v>15446</v>
      </c>
      <c r="I3141" s="20">
        <v>3258</v>
      </c>
      <c r="J3141" s="20">
        <v>0</v>
      </c>
      <c r="K3141" s="20">
        <v>3258</v>
      </c>
      <c r="L3141" s="20">
        <v>12188</v>
      </c>
      <c r="M3141" s="23">
        <v>25.321776683565545</v>
      </c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  <c r="AA3141" s="7"/>
      <c r="AB3141" s="7"/>
      <c r="AC3141" s="7"/>
      <c r="AD3141" s="7"/>
      <c r="AE3141" s="7"/>
      <c r="AF3141" s="7"/>
      <c r="AG3141" s="7"/>
      <c r="AH3141" s="7"/>
      <c r="AI3141" s="7"/>
      <c r="AJ3141" s="7"/>
      <c r="AK3141" s="7"/>
      <c r="AL3141" s="7"/>
      <c r="AM3141" s="7"/>
    </row>
    <row r="3142" spans="1:39" ht="12.75">
      <c r="A3142" s="18" t="s">
        <v>2651</v>
      </c>
      <c r="B3142" s="18" t="s">
        <v>4692</v>
      </c>
      <c r="C3142" s="20">
        <v>361.1708711181845</v>
      </c>
      <c r="D3142" s="20">
        <v>1.761990476422137</v>
      </c>
      <c r="E3142" s="20">
        <v>0</v>
      </c>
      <c r="F3142" s="20">
        <v>1.761990476422137</v>
      </c>
      <c r="G3142" s="20">
        <v>359.4088806417624</v>
      </c>
      <c r="H3142" s="20">
        <v>12999</v>
      </c>
      <c r="I3142" s="20">
        <v>2889</v>
      </c>
      <c r="J3142" s="20">
        <v>0</v>
      </c>
      <c r="K3142" s="20">
        <v>2889</v>
      </c>
      <c r="L3142" s="20">
        <v>10110</v>
      </c>
      <c r="M3142" s="23">
        <v>28.12952195824302</v>
      </c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  <c r="AB3142" s="7"/>
      <c r="AC3142" s="7"/>
      <c r="AD3142" s="7"/>
      <c r="AE3142" s="7"/>
      <c r="AF3142" s="7"/>
      <c r="AG3142" s="7"/>
      <c r="AH3142" s="7"/>
      <c r="AI3142" s="7"/>
      <c r="AJ3142" s="7"/>
      <c r="AK3142" s="7"/>
      <c r="AL3142" s="7"/>
      <c r="AM3142" s="7"/>
    </row>
    <row r="3143" spans="1:39" ht="12.75">
      <c r="A3143" s="18" t="s">
        <v>2652</v>
      </c>
      <c r="B3143" s="18" t="s">
        <v>794</v>
      </c>
      <c r="C3143" s="20">
        <v>172.78133261364027</v>
      </c>
      <c r="D3143" s="20">
        <v>5.053678137354039</v>
      </c>
      <c r="E3143" s="20">
        <v>0</v>
      </c>
      <c r="F3143" s="20">
        <v>5.053678137354039</v>
      </c>
      <c r="G3143" s="20">
        <v>167.72765447628623</v>
      </c>
      <c r="H3143" s="20">
        <v>16089</v>
      </c>
      <c r="I3143" s="20">
        <v>6293</v>
      </c>
      <c r="J3143" s="20">
        <v>0</v>
      </c>
      <c r="K3143" s="20">
        <v>6293</v>
      </c>
      <c r="L3143" s="20">
        <v>9796</v>
      </c>
      <c r="M3143" s="23">
        <v>58.40420311478799</v>
      </c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  <c r="AA3143" s="7"/>
      <c r="AB3143" s="7"/>
      <c r="AC3143" s="7"/>
      <c r="AD3143" s="7"/>
      <c r="AE3143" s="7"/>
      <c r="AF3143" s="7"/>
      <c r="AG3143" s="7"/>
      <c r="AH3143" s="7"/>
      <c r="AI3143" s="7"/>
      <c r="AJ3143" s="7"/>
      <c r="AK3143" s="7"/>
      <c r="AL3143" s="7"/>
      <c r="AM3143" s="7"/>
    </row>
    <row r="3144" spans="1:39" ht="12.75">
      <c r="A3144" s="18" t="s">
        <v>2653</v>
      </c>
      <c r="B3144" s="18" t="s">
        <v>4693</v>
      </c>
      <c r="C3144" s="20">
        <v>418.87037957245445</v>
      </c>
      <c r="D3144" s="20">
        <v>0</v>
      </c>
      <c r="E3144" s="20">
        <v>0</v>
      </c>
      <c r="F3144" s="20">
        <v>0</v>
      </c>
      <c r="G3144" s="20">
        <v>418.87037957245445</v>
      </c>
      <c r="H3144" s="20">
        <v>7321</v>
      </c>
      <c r="I3144" s="20">
        <v>0</v>
      </c>
      <c r="J3144" s="20">
        <v>0</v>
      </c>
      <c r="K3144" s="20">
        <v>0</v>
      </c>
      <c r="L3144" s="20">
        <v>7321</v>
      </c>
      <c r="M3144" s="23">
        <v>17.47796062226368</v>
      </c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  <c r="AA3144" s="7"/>
      <c r="AB3144" s="7"/>
      <c r="AC3144" s="7"/>
      <c r="AD3144" s="7"/>
      <c r="AE3144" s="7"/>
      <c r="AF3144" s="7"/>
      <c r="AG3144" s="7"/>
      <c r="AH3144" s="7"/>
      <c r="AI3144" s="7"/>
      <c r="AJ3144" s="7"/>
      <c r="AK3144" s="7"/>
      <c r="AL3144" s="7"/>
      <c r="AM3144" s="7"/>
    </row>
    <row r="3145" spans="1:39" ht="12.75">
      <c r="A3145" s="18" t="s">
        <v>2654</v>
      </c>
      <c r="B3145" s="18" t="s">
        <v>4726</v>
      </c>
      <c r="C3145" s="20">
        <v>257.5549397237753</v>
      </c>
      <c r="D3145" s="20">
        <v>1.3394345081241532</v>
      </c>
      <c r="E3145" s="20">
        <v>0</v>
      </c>
      <c r="F3145" s="20">
        <v>1.3394345081241532</v>
      </c>
      <c r="G3145" s="20">
        <v>256.21550521565115</v>
      </c>
      <c r="H3145" s="20">
        <v>9592</v>
      </c>
      <c r="I3145" s="20">
        <v>2681</v>
      </c>
      <c r="J3145" s="20">
        <v>0</v>
      </c>
      <c r="K3145" s="20">
        <v>2681</v>
      </c>
      <c r="L3145" s="20">
        <v>6911</v>
      </c>
      <c r="M3145" s="23">
        <v>26.973387087495574</v>
      </c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  <c r="AA3145" s="7"/>
      <c r="AB3145" s="7"/>
      <c r="AC3145" s="7"/>
      <c r="AD3145" s="7"/>
      <c r="AE3145" s="7"/>
      <c r="AF3145" s="7"/>
      <c r="AG3145" s="7"/>
      <c r="AH3145" s="7"/>
      <c r="AI3145" s="7"/>
      <c r="AJ3145" s="7"/>
      <c r="AK3145" s="7"/>
      <c r="AL3145" s="7"/>
      <c r="AM3145" s="7"/>
    </row>
    <row r="3146" spans="1:39" ht="12.75">
      <c r="A3146" s="18" t="s">
        <v>2655</v>
      </c>
      <c r="B3146" s="18" t="s">
        <v>4727</v>
      </c>
      <c r="C3146" s="20">
        <v>354.75727115864794</v>
      </c>
      <c r="D3146" s="20">
        <v>5.314086949269747</v>
      </c>
      <c r="E3146" s="20">
        <v>0</v>
      </c>
      <c r="F3146" s="20">
        <v>5.314086949269747</v>
      </c>
      <c r="G3146" s="20">
        <v>349.44318420937816</v>
      </c>
      <c r="H3146" s="20">
        <v>23404</v>
      </c>
      <c r="I3146" s="20">
        <v>9079</v>
      </c>
      <c r="J3146" s="20">
        <v>0</v>
      </c>
      <c r="K3146" s="20">
        <v>9079</v>
      </c>
      <c r="L3146" s="20">
        <v>14325</v>
      </c>
      <c r="M3146" s="23">
        <v>40.99378853936037</v>
      </c>
      <c r="O3146" s="7"/>
      <c r="P3146" s="7"/>
      <c r="Q3146" s="7"/>
      <c r="R3146" s="7"/>
      <c r="S3146" s="7"/>
      <c r="T3146" s="7"/>
      <c r="U3146" s="7"/>
      <c r="V3146" s="7"/>
      <c r="W3146" s="7"/>
      <c r="X3146" s="7"/>
      <c r="Y3146" s="7"/>
      <c r="Z3146" s="7"/>
      <c r="AA3146" s="7"/>
      <c r="AB3146" s="7"/>
      <c r="AC3146" s="7"/>
      <c r="AD3146" s="7"/>
      <c r="AE3146" s="7"/>
      <c r="AF3146" s="7"/>
      <c r="AG3146" s="7"/>
      <c r="AH3146" s="7"/>
      <c r="AI3146" s="7"/>
      <c r="AJ3146" s="7"/>
      <c r="AK3146" s="7"/>
      <c r="AL3146" s="7"/>
      <c r="AM3146" s="7"/>
    </row>
    <row r="3147" spans="1:39" ht="12.75">
      <c r="A3147" s="18" t="s">
        <v>2656</v>
      </c>
      <c r="B3147" s="18" t="s">
        <v>4819</v>
      </c>
      <c r="C3147" s="20">
        <v>505.7912778142644</v>
      </c>
      <c r="D3147" s="20">
        <v>14.689476766925624</v>
      </c>
      <c r="E3147" s="20">
        <v>14.036611681962075</v>
      </c>
      <c r="F3147" s="20">
        <v>0.6528650849635501</v>
      </c>
      <c r="G3147" s="20">
        <v>491.1018010473387</v>
      </c>
      <c r="H3147" s="20">
        <v>42903</v>
      </c>
      <c r="I3147" s="20">
        <v>16551</v>
      </c>
      <c r="J3147" s="20">
        <v>15758</v>
      </c>
      <c r="K3147" s="20">
        <v>793</v>
      </c>
      <c r="L3147" s="20">
        <v>26352</v>
      </c>
      <c r="M3147" s="23">
        <v>53.65893577217783</v>
      </c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  <c r="AB3147" s="7"/>
      <c r="AC3147" s="7"/>
      <c r="AD3147" s="7"/>
      <c r="AE3147" s="7"/>
      <c r="AF3147" s="7"/>
      <c r="AG3147" s="7"/>
      <c r="AH3147" s="7"/>
      <c r="AI3147" s="7"/>
      <c r="AJ3147" s="7"/>
      <c r="AK3147" s="7"/>
      <c r="AL3147" s="7"/>
      <c r="AM3147" s="7"/>
    </row>
    <row r="3148" spans="1:39" ht="12.75">
      <c r="A3148" s="18" t="s">
        <v>2657</v>
      </c>
      <c r="B3148" s="18" t="s">
        <v>4820</v>
      </c>
      <c r="C3148" s="20">
        <v>555.9673508770101</v>
      </c>
      <c r="D3148" s="20">
        <v>0</v>
      </c>
      <c r="E3148" s="20">
        <v>0</v>
      </c>
      <c r="F3148" s="20">
        <v>0</v>
      </c>
      <c r="G3148" s="20">
        <v>555.9673508770101</v>
      </c>
      <c r="H3148" s="20">
        <v>9719</v>
      </c>
      <c r="I3148" s="20">
        <v>0</v>
      </c>
      <c r="J3148" s="20">
        <v>0</v>
      </c>
      <c r="K3148" s="20">
        <v>0</v>
      </c>
      <c r="L3148" s="20">
        <v>9719</v>
      </c>
      <c r="M3148" s="23">
        <v>17.48124235113586</v>
      </c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  <c r="AA3148" s="7"/>
      <c r="AB3148" s="7"/>
      <c r="AC3148" s="7"/>
      <c r="AD3148" s="7"/>
      <c r="AE3148" s="7"/>
      <c r="AF3148" s="7"/>
      <c r="AG3148" s="7"/>
      <c r="AH3148" s="7"/>
      <c r="AI3148" s="7"/>
      <c r="AJ3148" s="7"/>
      <c r="AK3148" s="7"/>
      <c r="AL3148" s="7"/>
      <c r="AM3148" s="7"/>
    </row>
    <row r="3149" spans="1:39" ht="12.75">
      <c r="A3149" s="18" t="s">
        <v>2658</v>
      </c>
      <c r="B3149" s="18" t="s">
        <v>2603</v>
      </c>
      <c r="C3149" s="20">
        <v>359.2210600569191</v>
      </c>
      <c r="D3149" s="20">
        <v>3.4747464568437056</v>
      </c>
      <c r="E3149" s="20">
        <v>0</v>
      </c>
      <c r="F3149" s="20">
        <v>3.4747464568437056</v>
      </c>
      <c r="G3149" s="20">
        <v>355.7463136000754</v>
      </c>
      <c r="H3149" s="20">
        <v>17693</v>
      </c>
      <c r="I3149" s="20">
        <v>8263</v>
      </c>
      <c r="J3149" s="20">
        <v>0</v>
      </c>
      <c r="K3149" s="20">
        <v>8263</v>
      </c>
      <c r="L3149" s="20">
        <v>9430</v>
      </c>
      <c r="M3149" s="23">
        <v>26.507653458360394</v>
      </c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  <c r="AB3149" s="7"/>
      <c r="AC3149" s="7"/>
      <c r="AD3149" s="7"/>
      <c r="AE3149" s="7"/>
      <c r="AF3149" s="7"/>
      <c r="AG3149" s="7"/>
      <c r="AH3149" s="7"/>
      <c r="AI3149" s="7"/>
      <c r="AJ3149" s="7"/>
      <c r="AK3149" s="7"/>
      <c r="AL3149" s="7"/>
      <c r="AM3149" s="7"/>
    </row>
    <row r="3150" spans="1:39" ht="12.75">
      <c r="A3150" s="18" t="s">
        <v>2659</v>
      </c>
      <c r="B3150" s="18" t="s">
        <v>2604</v>
      </c>
      <c r="C3150" s="20">
        <v>232.98700923129908</v>
      </c>
      <c r="D3150" s="20">
        <v>0</v>
      </c>
      <c r="E3150" s="20">
        <v>0</v>
      </c>
      <c r="F3150" s="20">
        <v>0</v>
      </c>
      <c r="G3150" s="20">
        <v>232.98700923129908</v>
      </c>
      <c r="H3150" s="20">
        <v>5873</v>
      </c>
      <c r="I3150" s="20">
        <v>0</v>
      </c>
      <c r="J3150" s="20">
        <v>0</v>
      </c>
      <c r="K3150" s="20">
        <v>0</v>
      </c>
      <c r="L3150" s="20">
        <v>5873</v>
      </c>
      <c r="M3150" s="23">
        <v>25.2074140072314</v>
      </c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  <c r="AA3150" s="7"/>
      <c r="AB3150" s="7"/>
      <c r="AC3150" s="7"/>
      <c r="AD3150" s="7"/>
      <c r="AE3150" s="7"/>
      <c r="AF3150" s="7"/>
      <c r="AG3150" s="7"/>
      <c r="AH3150" s="7"/>
      <c r="AI3150" s="7"/>
      <c r="AJ3150" s="7"/>
      <c r="AK3150" s="7"/>
      <c r="AL3150" s="7"/>
      <c r="AM3150" s="7"/>
    </row>
    <row r="3151" spans="1:39" ht="12.75">
      <c r="A3151" s="18" t="s">
        <v>2660</v>
      </c>
      <c r="B3151" s="18" t="s">
        <v>5090</v>
      </c>
      <c r="C3151" s="20">
        <v>367.2925671999886</v>
      </c>
      <c r="D3151" s="20">
        <v>40.40232155067601</v>
      </c>
      <c r="E3151" s="20">
        <v>40.40232155067601</v>
      </c>
      <c r="F3151" s="20">
        <v>0</v>
      </c>
      <c r="G3151" s="20">
        <v>326.8902456493126</v>
      </c>
      <c r="H3151" s="20">
        <v>87986</v>
      </c>
      <c r="I3151" s="20">
        <v>64248</v>
      </c>
      <c r="J3151" s="20">
        <v>64248</v>
      </c>
      <c r="K3151" s="20">
        <v>0</v>
      </c>
      <c r="L3151" s="20">
        <v>23738</v>
      </c>
      <c r="M3151" s="23">
        <v>72.61764557351184</v>
      </c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  <c r="AB3151" s="7"/>
      <c r="AC3151" s="7"/>
      <c r="AD3151" s="7"/>
      <c r="AE3151" s="7"/>
      <c r="AF3151" s="7"/>
      <c r="AG3151" s="7"/>
      <c r="AH3151" s="7"/>
      <c r="AI3151" s="7"/>
      <c r="AJ3151" s="7"/>
      <c r="AK3151" s="7"/>
      <c r="AL3151" s="7"/>
      <c r="AM3151" s="7"/>
    </row>
    <row r="3152" spans="1:39" ht="12.75">
      <c r="A3152" s="18" t="s">
        <v>2661</v>
      </c>
      <c r="B3152" s="18" t="s">
        <v>626</v>
      </c>
      <c r="C3152" s="20">
        <v>500.87570468337174</v>
      </c>
      <c r="D3152" s="20">
        <v>1.8553810763195113</v>
      </c>
      <c r="E3152" s="20">
        <v>0</v>
      </c>
      <c r="F3152" s="20">
        <v>1.8553810763195113</v>
      </c>
      <c r="G3152" s="20">
        <v>499.0203236070522</v>
      </c>
      <c r="H3152" s="20">
        <v>25708</v>
      </c>
      <c r="I3152" s="20">
        <v>2746</v>
      </c>
      <c r="J3152" s="20">
        <v>0</v>
      </c>
      <c r="K3152" s="20">
        <v>2746</v>
      </c>
      <c r="L3152" s="20">
        <v>22962</v>
      </c>
      <c r="M3152" s="23">
        <v>46.014157968606426</v>
      </c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  <c r="AA3152" s="7"/>
      <c r="AB3152" s="7"/>
      <c r="AC3152" s="7"/>
      <c r="AD3152" s="7"/>
      <c r="AE3152" s="7"/>
      <c r="AF3152" s="7"/>
      <c r="AG3152" s="7"/>
      <c r="AH3152" s="7"/>
      <c r="AI3152" s="7"/>
      <c r="AJ3152" s="7"/>
      <c r="AK3152" s="7"/>
      <c r="AL3152" s="7"/>
      <c r="AM3152" s="7"/>
    </row>
    <row r="3153" spans="1:39" ht="12.75">
      <c r="A3153" s="18"/>
      <c r="B3153" s="18"/>
      <c r="C3153" s="20"/>
      <c r="D3153" s="20"/>
      <c r="E3153" s="20"/>
      <c r="F3153" s="20"/>
      <c r="G3153" s="20"/>
      <c r="H3153" s="20"/>
      <c r="I3153" s="20"/>
      <c r="J3153" s="20"/>
      <c r="K3153" s="20"/>
      <c r="L3153" s="20"/>
      <c r="M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  <c r="AA3153" s="7"/>
      <c r="AB3153" s="7"/>
      <c r="AC3153" s="7"/>
      <c r="AD3153" s="7"/>
      <c r="AE3153" s="7"/>
      <c r="AF3153" s="7"/>
      <c r="AG3153" s="7"/>
      <c r="AH3153" s="7"/>
      <c r="AI3153" s="7"/>
      <c r="AJ3153" s="7"/>
      <c r="AK3153" s="7"/>
      <c r="AL3153" s="7"/>
      <c r="AM3153" s="7"/>
    </row>
    <row r="3154" spans="1:39" ht="12.75">
      <c r="A3154" s="21" t="s">
        <v>2662</v>
      </c>
      <c r="B3154" s="21" t="s">
        <v>4935</v>
      </c>
      <c r="C3154" s="22">
        <v>54310.00003513523</v>
      </c>
      <c r="D3154" s="22">
        <v>1635.4615259577922</v>
      </c>
      <c r="E3154" s="22">
        <v>1129.310813195248</v>
      </c>
      <c r="F3154" s="22">
        <v>506.1507127625442</v>
      </c>
      <c r="G3154" s="22">
        <v>52674.53850917744</v>
      </c>
      <c r="H3154" s="22">
        <v>5363675</v>
      </c>
      <c r="I3154" s="22">
        <v>3663643</v>
      </c>
      <c r="J3154" s="22">
        <v>2842494</v>
      </c>
      <c r="K3154" s="22">
        <v>821149</v>
      </c>
      <c r="L3154" s="22">
        <v>1700032</v>
      </c>
      <c r="M3154" s="7"/>
      <c r="O3154" s="21" t="s">
        <v>2662</v>
      </c>
      <c r="P3154" s="21" t="s">
        <v>4935</v>
      </c>
      <c r="Q3154" s="22">
        <v>54310.00003513523</v>
      </c>
      <c r="R3154" s="22">
        <v>1635.4615259577922</v>
      </c>
      <c r="S3154" s="22">
        <v>1129.310813195248</v>
      </c>
      <c r="T3154" s="22">
        <v>506.1507127625442</v>
      </c>
      <c r="U3154" s="22">
        <v>52674.53850917744</v>
      </c>
      <c r="V3154" s="22">
        <v>5363675</v>
      </c>
      <c r="W3154" s="22">
        <v>3663643</v>
      </c>
      <c r="X3154" s="22">
        <v>2842494</v>
      </c>
      <c r="Y3154" s="22">
        <v>821149</v>
      </c>
      <c r="Z3154" s="22">
        <v>1700032</v>
      </c>
      <c r="AA3154" s="7"/>
      <c r="AB3154" s="7"/>
      <c r="AC3154" s="7"/>
      <c r="AD3154" s="7"/>
      <c r="AE3154" s="7"/>
      <c r="AF3154" s="7"/>
      <c r="AG3154" s="7"/>
      <c r="AH3154" s="7"/>
      <c r="AI3154" s="7"/>
      <c r="AJ3154" s="7"/>
      <c r="AK3154" s="7"/>
      <c r="AL3154" s="7"/>
      <c r="AM3154" s="7"/>
    </row>
    <row r="3155" spans="1:39" ht="12.75">
      <c r="A3155" s="18" t="s">
        <v>2663</v>
      </c>
      <c r="B3155" s="18" t="s">
        <v>4341</v>
      </c>
      <c r="C3155" s="20">
        <v>647.7375220705229</v>
      </c>
      <c r="D3155" s="20">
        <v>0</v>
      </c>
      <c r="E3155" s="20">
        <v>0</v>
      </c>
      <c r="F3155" s="20">
        <v>0</v>
      </c>
      <c r="G3155" s="20">
        <v>647.7375220705229</v>
      </c>
      <c r="H3155" s="20">
        <v>18643</v>
      </c>
      <c r="I3155" s="20">
        <v>0</v>
      </c>
      <c r="J3155" s="20">
        <v>0</v>
      </c>
      <c r="K3155" s="20">
        <v>0</v>
      </c>
      <c r="L3155" s="20">
        <v>18643</v>
      </c>
      <c r="M3155" s="23">
        <v>28.781720009683536</v>
      </c>
      <c r="O3155" s="7"/>
      <c r="P3155" s="7"/>
      <c r="Q3155" s="7"/>
      <c r="R3155" s="7"/>
      <c r="S3155" s="7"/>
      <c r="T3155" s="7"/>
      <c r="U3155" s="7"/>
      <c r="V3155" s="7"/>
      <c r="W3155" s="7"/>
      <c r="X3155" s="7"/>
      <c r="Y3155" s="7"/>
      <c r="Z3155" s="7"/>
      <c r="AA3155" s="7"/>
      <c r="AB3155" s="7"/>
      <c r="AC3155" s="7"/>
      <c r="AD3155" s="7"/>
      <c r="AE3155" s="7"/>
      <c r="AF3155" s="7"/>
      <c r="AG3155" s="7"/>
      <c r="AH3155" s="7"/>
      <c r="AI3155" s="7"/>
      <c r="AJ3155" s="7"/>
      <c r="AK3155" s="7"/>
      <c r="AL3155" s="7"/>
      <c r="AM3155" s="7"/>
    </row>
    <row r="3156" spans="1:39" ht="12.75">
      <c r="A3156" s="18" t="s">
        <v>2664</v>
      </c>
      <c r="B3156" s="18" t="s">
        <v>2429</v>
      </c>
      <c r="C3156" s="20">
        <v>1043.8207562723142</v>
      </c>
      <c r="D3156" s="20">
        <v>3.6190321749904344</v>
      </c>
      <c r="E3156" s="20">
        <v>0</v>
      </c>
      <c r="F3156" s="20">
        <v>3.6190321749904344</v>
      </c>
      <c r="G3156" s="20">
        <v>1040.201724097324</v>
      </c>
      <c r="H3156" s="20">
        <v>16866</v>
      </c>
      <c r="I3156" s="20">
        <v>7851</v>
      </c>
      <c r="J3156" s="20">
        <v>0</v>
      </c>
      <c r="K3156" s="20">
        <v>7851</v>
      </c>
      <c r="L3156" s="20">
        <v>9015</v>
      </c>
      <c r="M3156" s="23">
        <v>8.666588211842392</v>
      </c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  <c r="AA3156" s="7"/>
      <c r="AB3156" s="7"/>
      <c r="AC3156" s="7"/>
      <c r="AD3156" s="7"/>
      <c r="AE3156" s="7"/>
      <c r="AF3156" s="7"/>
      <c r="AG3156" s="7"/>
      <c r="AH3156" s="7"/>
      <c r="AI3156" s="7"/>
      <c r="AJ3156" s="7"/>
      <c r="AK3156" s="7"/>
      <c r="AL3156" s="7"/>
      <c r="AM3156" s="7"/>
    </row>
    <row r="3157" spans="1:39" ht="12.75">
      <c r="A3157" s="18" t="s">
        <v>2665</v>
      </c>
      <c r="B3157" s="18" t="s">
        <v>2605</v>
      </c>
      <c r="C3157" s="20">
        <v>862.8426393430407</v>
      </c>
      <c r="D3157" s="20">
        <v>8.23522457396603</v>
      </c>
      <c r="E3157" s="20">
        <v>0</v>
      </c>
      <c r="F3157" s="20">
        <v>8.23522457396603</v>
      </c>
      <c r="G3157" s="20">
        <v>854.6074147690747</v>
      </c>
      <c r="H3157" s="20">
        <v>44963</v>
      </c>
      <c r="I3157" s="20">
        <v>12532</v>
      </c>
      <c r="J3157" s="20">
        <v>0</v>
      </c>
      <c r="K3157" s="20">
        <v>12532</v>
      </c>
      <c r="L3157" s="20">
        <v>32431</v>
      </c>
      <c r="M3157" s="23">
        <v>37.94841870025578</v>
      </c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  <c r="AB3157" s="7"/>
      <c r="AC3157" s="7"/>
      <c r="AD3157" s="7"/>
      <c r="AE3157" s="7"/>
      <c r="AF3157" s="7"/>
      <c r="AG3157" s="7"/>
      <c r="AH3157" s="7"/>
      <c r="AI3157" s="7"/>
      <c r="AJ3157" s="7"/>
      <c r="AK3157" s="7"/>
      <c r="AL3157" s="7"/>
      <c r="AM3157" s="7"/>
    </row>
    <row r="3158" spans="1:39" ht="12.75">
      <c r="A3158" s="18" t="s">
        <v>2666</v>
      </c>
      <c r="B3158" s="18" t="s">
        <v>2606</v>
      </c>
      <c r="C3158" s="20">
        <v>1476.245636185117</v>
      </c>
      <c r="D3158" s="20">
        <v>0</v>
      </c>
      <c r="E3158" s="20">
        <v>0</v>
      </c>
      <c r="F3158" s="20">
        <v>0</v>
      </c>
      <c r="G3158" s="20">
        <v>1476.245636185117</v>
      </c>
      <c r="H3158" s="20">
        <v>15013</v>
      </c>
      <c r="I3158" s="20">
        <v>0</v>
      </c>
      <c r="J3158" s="20">
        <v>0</v>
      </c>
      <c r="K3158" s="20">
        <v>0</v>
      </c>
      <c r="L3158" s="20">
        <v>15013</v>
      </c>
      <c r="M3158" s="23">
        <v>10.16971676800094</v>
      </c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  <c r="AB3158" s="7"/>
      <c r="AC3158" s="7"/>
      <c r="AD3158" s="7"/>
      <c r="AE3158" s="7"/>
      <c r="AF3158" s="7"/>
      <c r="AG3158" s="7"/>
      <c r="AH3158" s="7"/>
      <c r="AI3158" s="7"/>
      <c r="AJ3158" s="7"/>
      <c r="AK3158" s="7"/>
      <c r="AL3158" s="7"/>
      <c r="AM3158" s="7"/>
    </row>
    <row r="3159" spans="1:39" ht="12.75">
      <c r="A3159" s="18" t="s">
        <v>4966</v>
      </c>
      <c r="B3159" s="18" t="s">
        <v>4866</v>
      </c>
      <c r="C3159" s="20">
        <v>528.6743693901875</v>
      </c>
      <c r="D3159" s="20">
        <v>83.48846348233374</v>
      </c>
      <c r="E3159" s="20">
        <v>82.11444857186872</v>
      </c>
      <c r="F3159" s="20">
        <v>1.374014910465009</v>
      </c>
      <c r="G3159" s="20">
        <v>445.1859059078538</v>
      </c>
      <c r="H3159" s="20">
        <v>226778</v>
      </c>
      <c r="I3159" s="20">
        <v>190202</v>
      </c>
      <c r="J3159" s="20">
        <v>187316</v>
      </c>
      <c r="K3159" s="20">
        <v>2886</v>
      </c>
      <c r="L3159" s="20">
        <v>36576</v>
      </c>
      <c r="M3159" s="23">
        <v>82.15893521025042</v>
      </c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  <c r="AB3159" s="7"/>
      <c r="AC3159" s="7"/>
      <c r="AD3159" s="7"/>
      <c r="AE3159" s="7"/>
      <c r="AF3159" s="7"/>
      <c r="AG3159" s="7"/>
      <c r="AH3159" s="7"/>
      <c r="AI3159" s="7"/>
      <c r="AJ3159" s="7"/>
      <c r="AK3159" s="7"/>
      <c r="AL3159" s="7"/>
      <c r="AM3159" s="7"/>
    </row>
    <row r="3160" spans="1:39" ht="12.75">
      <c r="A3160" s="18" t="s">
        <v>4967</v>
      </c>
      <c r="B3160" s="18" t="s">
        <v>3698</v>
      </c>
      <c r="C3160" s="20">
        <v>684.4713688415374</v>
      </c>
      <c r="D3160" s="20">
        <v>0</v>
      </c>
      <c r="E3160" s="20">
        <v>0</v>
      </c>
      <c r="F3160" s="20">
        <v>0</v>
      </c>
      <c r="G3160" s="20">
        <v>684.4713688415374</v>
      </c>
      <c r="H3160" s="20">
        <v>13804</v>
      </c>
      <c r="I3160" s="20">
        <v>0</v>
      </c>
      <c r="J3160" s="20">
        <v>0</v>
      </c>
      <c r="K3160" s="20">
        <v>0</v>
      </c>
      <c r="L3160" s="20">
        <v>13804</v>
      </c>
      <c r="M3160" s="23">
        <v>20.167388481658723</v>
      </c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  <c r="AA3160" s="7"/>
      <c r="AB3160" s="7"/>
      <c r="AC3160" s="7"/>
      <c r="AD3160" s="7"/>
      <c r="AE3160" s="7"/>
      <c r="AF3160" s="7"/>
      <c r="AG3160" s="7"/>
      <c r="AH3160" s="7"/>
      <c r="AI3160" s="7"/>
      <c r="AJ3160" s="7"/>
      <c r="AK3160" s="7"/>
      <c r="AL3160" s="7"/>
      <c r="AM3160" s="7"/>
    </row>
    <row r="3161" spans="1:39" ht="12.75">
      <c r="A3161" s="18" t="s">
        <v>4968</v>
      </c>
      <c r="B3161" s="18" t="s">
        <v>2607</v>
      </c>
      <c r="C3161" s="20">
        <v>821.5191871174941</v>
      </c>
      <c r="D3161" s="20">
        <v>0</v>
      </c>
      <c r="E3161" s="20">
        <v>0</v>
      </c>
      <c r="F3161" s="20">
        <v>0</v>
      </c>
      <c r="G3161" s="20">
        <v>821.5191871174941</v>
      </c>
      <c r="H3161" s="20">
        <v>15674</v>
      </c>
      <c r="I3161" s="20">
        <v>0</v>
      </c>
      <c r="J3161" s="20">
        <v>0</v>
      </c>
      <c r="K3161" s="20">
        <v>0</v>
      </c>
      <c r="L3161" s="20">
        <v>15674</v>
      </c>
      <c r="M3161" s="23">
        <v>19.079286577585798</v>
      </c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  <c r="AB3161" s="7"/>
      <c r="AC3161" s="7"/>
      <c r="AD3161" s="7"/>
      <c r="AE3161" s="7"/>
      <c r="AF3161" s="7"/>
      <c r="AG3161" s="7"/>
      <c r="AH3161" s="7"/>
      <c r="AI3161" s="7"/>
      <c r="AJ3161" s="7"/>
      <c r="AK3161" s="7"/>
      <c r="AL3161" s="7"/>
      <c r="AM3161" s="7"/>
    </row>
    <row r="3162" spans="1:39" ht="12.75">
      <c r="A3162" s="18" t="s">
        <v>4969</v>
      </c>
      <c r="B3162" s="18" t="s">
        <v>2608</v>
      </c>
      <c r="C3162" s="20">
        <v>319.83857910040683</v>
      </c>
      <c r="D3162" s="20">
        <v>11.730879581527827</v>
      </c>
      <c r="E3162" s="20">
        <v>5.542452431338617</v>
      </c>
      <c r="F3162" s="20">
        <v>6.188427150189209</v>
      </c>
      <c r="G3162" s="20">
        <v>308.10769951887903</v>
      </c>
      <c r="H3162" s="20">
        <v>40631</v>
      </c>
      <c r="I3162" s="20">
        <v>24509</v>
      </c>
      <c r="J3162" s="20">
        <v>14903</v>
      </c>
      <c r="K3162" s="20">
        <v>9606</v>
      </c>
      <c r="L3162" s="20">
        <v>16122</v>
      </c>
      <c r="M3162" s="23">
        <v>52.32585886420582</v>
      </c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  <c r="AB3162" s="7"/>
      <c r="AC3162" s="7"/>
      <c r="AD3162" s="7"/>
      <c r="AE3162" s="7"/>
      <c r="AF3162" s="7"/>
      <c r="AG3162" s="7"/>
      <c r="AH3162" s="7"/>
      <c r="AI3162" s="7"/>
      <c r="AJ3162" s="7"/>
      <c r="AK3162" s="7"/>
      <c r="AL3162" s="7"/>
      <c r="AM3162" s="7"/>
    </row>
    <row r="3163" spans="1:39" ht="12.75">
      <c r="A3163" s="18" t="s">
        <v>4970</v>
      </c>
      <c r="B3163" s="18" t="s">
        <v>4445</v>
      </c>
      <c r="C3163" s="20">
        <v>1010.4321965348942</v>
      </c>
      <c r="D3163" s="20">
        <v>27.52992382604895</v>
      </c>
      <c r="E3163" s="20">
        <v>22.194551877167235</v>
      </c>
      <c r="F3163" s="20">
        <v>5.335371948881715</v>
      </c>
      <c r="G3163" s="20">
        <v>982.9022727088452</v>
      </c>
      <c r="H3163" s="20">
        <v>55195</v>
      </c>
      <c r="I3163" s="20">
        <v>25968</v>
      </c>
      <c r="J3163" s="20">
        <v>19567</v>
      </c>
      <c r="K3163" s="20">
        <v>6401</v>
      </c>
      <c r="L3163" s="20">
        <v>29227</v>
      </c>
      <c r="M3163" s="23">
        <v>29.73540789508135</v>
      </c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  <c r="AB3163" s="7"/>
      <c r="AC3163" s="7"/>
      <c r="AD3163" s="7"/>
      <c r="AE3163" s="7"/>
      <c r="AF3163" s="7"/>
      <c r="AG3163" s="7"/>
      <c r="AH3163" s="7"/>
      <c r="AI3163" s="7"/>
      <c r="AJ3163" s="7"/>
      <c r="AK3163" s="7"/>
      <c r="AL3163" s="7"/>
      <c r="AM3163" s="7"/>
    </row>
    <row r="3164" spans="1:39" ht="12.75">
      <c r="A3164" s="18" t="s">
        <v>4971</v>
      </c>
      <c r="B3164" s="18" t="s">
        <v>4611</v>
      </c>
      <c r="C3164" s="20">
        <v>1215.6329530620353</v>
      </c>
      <c r="D3164" s="20">
        <v>1.3282151727823202</v>
      </c>
      <c r="E3164" s="20">
        <v>0</v>
      </c>
      <c r="F3164" s="20">
        <v>1.3282151727823202</v>
      </c>
      <c r="G3164" s="20">
        <v>1214.304737889253</v>
      </c>
      <c r="H3164" s="20">
        <v>33557</v>
      </c>
      <c r="I3164" s="20">
        <v>2450</v>
      </c>
      <c r="J3164" s="20">
        <v>0</v>
      </c>
      <c r="K3164" s="20">
        <v>2450</v>
      </c>
      <c r="L3164" s="20">
        <v>31107</v>
      </c>
      <c r="M3164" s="23">
        <v>25.617128081103658</v>
      </c>
      <c r="O3164" s="7"/>
      <c r="P3164" s="7"/>
      <c r="Q3164" s="7"/>
      <c r="R3164" s="7"/>
      <c r="S3164" s="7"/>
      <c r="T3164" s="7"/>
      <c r="U3164" s="7"/>
      <c r="V3164" s="7"/>
      <c r="W3164" s="7"/>
      <c r="X3164" s="7"/>
      <c r="Y3164" s="7"/>
      <c r="Z3164" s="7"/>
      <c r="AA3164" s="7"/>
      <c r="AB3164" s="7"/>
      <c r="AC3164" s="7"/>
      <c r="AD3164" s="7"/>
      <c r="AE3164" s="7"/>
      <c r="AF3164" s="7"/>
      <c r="AG3164" s="7"/>
      <c r="AH3164" s="7"/>
      <c r="AI3164" s="7"/>
      <c r="AJ3164" s="7"/>
      <c r="AK3164" s="7"/>
      <c r="AL3164" s="7"/>
      <c r="AM3164" s="7"/>
    </row>
    <row r="3165" spans="1:39" ht="12.75">
      <c r="A3165" s="18" t="s">
        <v>4972</v>
      </c>
      <c r="B3165" s="18" t="s">
        <v>4613</v>
      </c>
      <c r="C3165" s="20">
        <v>773.7892191214416</v>
      </c>
      <c r="D3165" s="20">
        <v>10.531869005051364</v>
      </c>
      <c r="E3165" s="20">
        <v>0</v>
      </c>
      <c r="F3165" s="20">
        <v>10.531869005051364</v>
      </c>
      <c r="G3165" s="20">
        <v>763.2573501163903</v>
      </c>
      <c r="H3165" s="20">
        <v>52468</v>
      </c>
      <c r="I3165" s="20">
        <v>19320</v>
      </c>
      <c r="J3165" s="20">
        <v>0</v>
      </c>
      <c r="K3165" s="20">
        <v>19320</v>
      </c>
      <c r="L3165" s="20">
        <v>33148</v>
      </c>
      <c r="M3165" s="23">
        <v>43.4296505561921</v>
      </c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  <c r="AB3165" s="7"/>
      <c r="AC3165" s="7"/>
      <c r="AD3165" s="7"/>
      <c r="AE3165" s="7"/>
      <c r="AF3165" s="7"/>
      <c r="AG3165" s="7"/>
      <c r="AH3165" s="7"/>
      <c r="AI3165" s="7"/>
      <c r="AJ3165" s="7"/>
      <c r="AK3165" s="7"/>
      <c r="AL3165" s="7"/>
      <c r="AM3165" s="7"/>
    </row>
    <row r="3166" spans="1:39" ht="12.75">
      <c r="A3166" s="18" t="s">
        <v>4973</v>
      </c>
      <c r="B3166" s="18" t="s">
        <v>2510</v>
      </c>
      <c r="C3166" s="20">
        <v>572.6894640255784</v>
      </c>
      <c r="D3166" s="20">
        <v>4.04309123615392</v>
      </c>
      <c r="E3166" s="20">
        <v>0</v>
      </c>
      <c r="F3166" s="20">
        <v>4.04309123615392</v>
      </c>
      <c r="G3166" s="20">
        <v>568.6463727894245</v>
      </c>
      <c r="H3166" s="20">
        <v>17243</v>
      </c>
      <c r="I3166" s="20">
        <v>6416</v>
      </c>
      <c r="J3166" s="20">
        <v>0</v>
      </c>
      <c r="K3166" s="20">
        <v>6416</v>
      </c>
      <c r="L3166" s="20">
        <v>10827</v>
      </c>
      <c r="M3166" s="23">
        <v>19.03995262800937</v>
      </c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  <c r="AA3166" s="7"/>
      <c r="AB3166" s="7"/>
      <c r="AC3166" s="7"/>
      <c r="AD3166" s="7"/>
      <c r="AE3166" s="7"/>
      <c r="AF3166" s="7"/>
      <c r="AG3166" s="7"/>
      <c r="AH3166" s="7"/>
      <c r="AI3166" s="7"/>
      <c r="AJ3166" s="7"/>
      <c r="AK3166" s="7"/>
      <c r="AL3166" s="7"/>
      <c r="AM3166" s="7"/>
    </row>
    <row r="3167" spans="1:39" ht="12.75">
      <c r="A3167" s="18" t="s">
        <v>4974</v>
      </c>
      <c r="B3167" s="18" t="s">
        <v>2609</v>
      </c>
      <c r="C3167" s="20">
        <v>1201.892512450806</v>
      </c>
      <c r="D3167" s="20">
        <v>129.9229615678498</v>
      </c>
      <c r="E3167" s="20">
        <v>113.91719089588273</v>
      </c>
      <c r="F3167" s="20">
        <v>16.005770671967067</v>
      </c>
      <c r="G3167" s="20">
        <v>1071.9695508829561</v>
      </c>
      <c r="H3167" s="20">
        <v>426526</v>
      </c>
      <c r="I3167" s="20">
        <v>360541</v>
      </c>
      <c r="J3167" s="20">
        <v>329533</v>
      </c>
      <c r="K3167" s="20">
        <v>31008</v>
      </c>
      <c r="L3167" s="20">
        <v>65985</v>
      </c>
      <c r="M3167" s="23">
        <v>61.55492004940785</v>
      </c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  <c r="AB3167" s="7"/>
      <c r="AC3167" s="7"/>
      <c r="AD3167" s="7"/>
      <c r="AE3167" s="7"/>
      <c r="AF3167" s="7"/>
      <c r="AG3167" s="7"/>
      <c r="AH3167" s="7"/>
      <c r="AI3167" s="7"/>
      <c r="AJ3167" s="7"/>
      <c r="AK3167" s="7"/>
      <c r="AL3167" s="7"/>
      <c r="AM3167" s="7"/>
    </row>
    <row r="3168" spans="1:39" ht="12.75">
      <c r="A3168" s="18" t="s">
        <v>4975</v>
      </c>
      <c r="B3168" s="18" t="s">
        <v>2688</v>
      </c>
      <c r="C3168" s="20">
        <v>882.2792667779411</v>
      </c>
      <c r="D3168" s="20">
        <v>19.702247843913092</v>
      </c>
      <c r="E3168" s="20">
        <v>0</v>
      </c>
      <c r="F3168" s="20">
        <v>19.702247843913092</v>
      </c>
      <c r="G3168" s="20">
        <v>862.577018934028</v>
      </c>
      <c r="H3168" s="20">
        <v>85897</v>
      </c>
      <c r="I3168" s="20">
        <v>41042</v>
      </c>
      <c r="J3168" s="20">
        <v>0</v>
      </c>
      <c r="K3168" s="20">
        <v>41042</v>
      </c>
      <c r="L3168" s="20">
        <v>44855</v>
      </c>
      <c r="M3168" s="23">
        <v>52.00115353807104</v>
      </c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  <c r="AB3168" s="7"/>
      <c r="AC3168" s="7"/>
      <c r="AD3168" s="7"/>
      <c r="AE3168" s="7"/>
      <c r="AF3168" s="7"/>
      <c r="AG3168" s="7"/>
      <c r="AH3168" s="7"/>
      <c r="AI3168" s="7"/>
      <c r="AJ3168" s="7"/>
      <c r="AK3168" s="7"/>
      <c r="AL3168" s="7"/>
      <c r="AM3168" s="7"/>
    </row>
    <row r="3169" spans="1:39" ht="12.75">
      <c r="A3169" s="18" t="s">
        <v>4976</v>
      </c>
      <c r="B3169" s="18" t="s">
        <v>2610</v>
      </c>
      <c r="C3169" s="20">
        <v>482.71777105189085</v>
      </c>
      <c r="D3169" s="20">
        <v>5.15357724905048</v>
      </c>
      <c r="E3169" s="20">
        <v>0</v>
      </c>
      <c r="F3169" s="20">
        <v>5.15357724905048</v>
      </c>
      <c r="G3169" s="20">
        <v>477.5641938028404</v>
      </c>
      <c r="H3169" s="20">
        <v>27961</v>
      </c>
      <c r="I3169" s="20">
        <v>8795</v>
      </c>
      <c r="J3169" s="20">
        <v>0</v>
      </c>
      <c r="K3169" s="20">
        <v>8795</v>
      </c>
      <c r="L3169" s="20">
        <v>19166</v>
      </c>
      <c r="M3169" s="23">
        <v>40.132824547379215</v>
      </c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  <c r="AB3169" s="7"/>
      <c r="AC3169" s="7"/>
      <c r="AD3169" s="7"/>
      <c r="AE3169" s="7"/>
      <c r="AF3169" s="7"/>
      <c r="AG3169" s="7"/>
      <c r="AH3169" s="7"/>
      <c r="AI3169" s="7"/>
      <c r="AJ3169" s="7"/>
      <c r="AK3169" s="7"/>
      <c r="AL3169" s="7"/>
      <c r="AM3169" s="7"/>
    </row>
    <row r="3170" spans="1:39" ht="12.75">
      <c r="A3170" s="18" t="s">
        <v>4977</v>
      </c>
      <c r="B3170" s="18" t="s">
        <v>4358</v>
      </c>
      <c r="C3170" s="20">
        <v>1309.1311775746112</v>
      </c>
      <c r="D3170" s="20">
        <v>12.565232801787495</v>
      </c>
      <c r="E3170" s="20">
        <v>12.565232801787495</v>
      </c>
      <c r="F3170" s="20">
        <v>0</v>
      </c>
      <c r="G3170" s="20">
        <v>1296.5659447728237</v>
      </c>
      <c r="H3170" s="20">
        <v>43287</v>
      </c>
      <c r="I3170" s="20">
        <v>26664</v>
      </c>
      <c r="J3170" s="20">
        <v>26664</v>
      </c>
      <c r="K3170" s="20">
        <v>0</v>
      </c>
      <c r="L3170" s="20">
        <v>16623</v>
      </c>
      <c r="M3170" s="23">
        <v>12.820790232086946</v>
      </c>
      <c r="O3170" s="7"/>
      <c r="P3170" s="7"/>
      <c r="Q3170" s="7"/>
      <c r="R3170" s="7"/>
      <c r="S3170" s="7"/>
      <c r="T3170" s="7"/>
      <c r="U3170" s="7"/>
      <c r="V3170" s="7"/>
      <c r="W3170" s="7"/>
      <c r="X3170" s="7"/>
      <c r="Y3170" s="7"/>
      <c r="Z3170" s="7"/>
      <c r="AA3170" s="7"/>
      <c r="AB3170" s="7"/>
      <c r="AC3170" s="7"/>
      <c r="AD3170" s="7"/>
      <c r="AE3170" s="7"/>
      <c r="AF3170" s="7"/>
      <c r="AG3170" s="7"/>
      <c r="AH3170" s="7"/>
      <c r="AI3170" s="7"/>
      <c r="AJ3170" s="7"/>
      <c r="AK3170" s="7"/>
      <c r="AL3170" s="7"/>
      <c r="AM3170" s="7"/>
    </row>
    <row r="3171" spans="1:39" ht="12.75">
      <c r="A3171" s="18" t="s">
        <v>4978</v>
      </c>
      <c r="B3171" s="18" t="s">
        <v>2407</v>
      </c>
      <c r="C3171" s="20">
        <v>852.0254355899804</v>
      </c>
      <c r="D3171" s="20">
        <v>11.417172942166253</v>
      </c>
      <c r="E3171" s="20">
        <v>0</v>
      </c>
      <c r="F3171" s="20">
        <v>11.417172942166253</v>
      </c>
      <c r="G3171" s="20">
        <v>840.6082626478141</v>
      </c>
      <c r="H3171" s="20">
        <v>39858</v>
      </c>
      <c r="I3171" s="20">
        <v>16550</v>
      </c>
      <c r="J3171" s="20">
        <v>0</v>
      </c>
      <c r="K3171" s="20">
        <v>16550</v>
      </c>
      <c r="L3171" s="20">
        <v>23308</v>
      </c>
      <c r="M3171" s="23">
        <v>27.727540919693826</v>
      </c>
      <c r="O3171" s="7"/>
      <c r="P3171" s="7"/>
      <c r="Q3171" s="7"/>
      <c r="R3171" s="7"/>
      <c r="S3171" s="7"/>
      <c r="T3171" s="7"/>
      <c r="U3171" s="7"/>
      <c r="V3171" s="7"/>
      <c r="W3171" s="7"/>
      <c r="X3171" s="7"/>
      <c r="Y3171" s="7"/>
      <c r="Z3171" s="7"/>
      <c r="AA3171" s="7"/>
      <c r="AB3171" s="7"/>
      <c r="AC3171" s="7"/>
      <c r="AD3171" s="7"/>
      <c r="AE3171" s="7"/>
      <c r="AF3171" s="7"/>
      <c r="AG3171" s="7"/>
      <c r="AH3171" s="7"/>
      <c r="AI3171" s="7"/>
      <c r="AJ3171" s="7"/>
      <c r="AK3171" s="7"/>
      <c r="AL3171" s="7"/>
      <c r="AM3171" s="7"/>
    </row>
    <row r="3172" spans="1:39" ht="12.75">
      <c r="A3172" s="18" t="s">
        <v>4979</v>
      </c>
      <c r="B3172" s="18" t="s">
        <v>2611</v>
      </c>
      <c r="C3172" s="20">
        <v>637.6344136837436</v>
      </c>
      <c r="D3172" s="20">
        <v>35.299686524249296</v>
      </c>
      <c r="E3172" s="20">
        <v>35.299686524249296</v>
      </c>
      <c r="F3172" s="20">
        <v>0</v>
      </c>
      <c r="G3172" s="20">
        <v>602.3347271594943</v>
      </c>
      <c r="H3172" s="20">
        <v>93142</v>
      </c>
      <c r="I3172" s="20">
        <v>71826</v>
      </c>
      <c r="J3172" s="20">
        <v>71826</v>
      </c>
      <c r="K3172" s="20">
        <v>0</v>
      </c>
      <c r="L3172" s="20">
        <v>21316</v>
      </c>
      <c r="M3172" s="23">
        <v>35.388960720432884</v>
      </c>
      <c r="O3172" s="7"/>
      <c r="P3172" s="7"/>
      <c r="Q3172" s="7"/>
      <c r="R3172" s="7"/>
      <c r="S3172" s="7"/>
      <c r="T3172" s="7"/>
      <c r="U3172" s="7"/>
      <c r="V3172" s="7"/>
      <c r="W3172" s="7"/>
      <c r="X3172" s="7"/>
      <c r="Y3172" s="7"/>
      <c r="Z3172" s="7"/>
      <c r="AA3172" s="7"/>
      <c r="AB3172" s="7"/>
      <c r="AC3172" s="7"/>
      <c r="AD3172" s="7"/>
      <c r="AE3172" s="7"/>
      <c r="AF3172" s="7"/>
      <c r="AG3172" s="7"/>
      <c r="AH3172" s="7"/>
      <c r="AI3172" s="7"/>
      <c r="AJ3172" s="7"/>
      <c r="AK3172" s="7"/>
      <c r="AL3172" s="7"/>
      <c r="AM3172" s="7"/>
    </row>
    <row r="3173" spans="1:39" ht="12.75">
      <c r="A3173" s="18" t="s">
        <v>4980</v>
      </c>
      <c r="B3173" s="18" t="s">
        <v>5198</v>
      </c>
      <c r="C3173" s="20">
        <v>488.03250896817093</v>
      </c>
      <c r="D3173" s="20">
        <v>0</v>
      </c>
      <c r="E3173" s="20">
        <v>0</v>
      </c>
      <c r="F3173" s="20">
        <v>0</v>
      </c>
      <c r="G3173" s="20">
        <v>488.03250896817093</v>
      </c>
      <c r="H3173" s="20">
        <v>5088</v>
      </c>
      <c r="I3173" s="20">
        <v>0</v>
      </c>
      <c r="J3173" s="20">
        <v>0</v>
      </c>
      <c r="K3173" s="20">
        <v>0</v>
      </c>
      <c r="L3173" s="20">
        <v>5088</v>
      </c>
      <c r="M3173" s="23">
        <v>10.425534993063003</v>
      </c>
      <c r="O3173" s="7"/>
      <c r="P3173" s="7"/>
      <c r="Q3173" s="7"/>
      <c r="R3173" s="7"/>
      <c r="S3173" s="7"/>
      <c r="T3173" s="7"/>
      <c r="U3173" s="7"/>
      <c r="V3173" s="7"/>
      <c r="W3173" s="7"/>
      <c r="X3173" s="7"/>
      <c r="Y3173" s="7"/>
      <c r="Z3173" s="7"/>
      <c r="AA3173" s="7"/>
      <c r="AB3173" s="7"/>
      <c r="AC3173" s="7"/>
      <c r="AD3173" s="7"/>
      <c r="AE3173" s="7"/>
      <c r="AF3173" s="7"/>
      <c r="AG3173" s="7"/>
      <c r="AH3173" s="7"/>
      <c r="AI3173" s="7"/>
      <c r="AJ3173" s="7"/>
      <c r="AK3173" s="7"/>
      <c r="AL3173" s="7"/>
      <c r="AM3173" s="7"/>
    </row>
    <row r="3174" spans="1:39" ht="12.75">
      <c r="A3174" s="18" t="s">
        <v>4981</v>
      </c>
      <c r="B3174" s="18" t="s">
        <v>2612</v>
      </c>
      <c r="C3174" s="20">
        <v>722.9048908626394</v>
      </c>
      <c r="D3174" s="20">
        <v>26.659609504736114</v>
      </c>
      <c r="E3174" s="20">
        <v>20.359507921449982</v>
      </c>
      <c r="F3174" s="20">
        <v>6.300101583286132</v>
      </c>
      <c r="G3174" s="20">
        <v>696.2452813579033</v>
      </c>
      <c r="H3174" s="20">
        <v>97296</v>
      </c>
      <c r="I3174" s="20">
        <v>60375</v>
      </c>
      <c r="J3174" s="20">
        <v>50058</v>
      </c>
      <c r="K3174" s="20">
        <v>10317</v>
      </c>
      <c r="L3174" s="20">
        <v>36921</v>
      </c>
      <c r="M3174" s="23">
        <v>53.02872563529927</v>
      </c>
      <c r="O3174" s="7"/>
      <c r="P3174" s="7"/>
      <c r="Q3174" s="7"/>
      <c r="R3174" s="7"/>
      <c r="S3174" s="7"/>
      <c r="T3174" s="7"/>
      <c r="U3174" s="7"/>
      <c r="V3174" s="7"/>
      <c r="W3174" s="7"/>
      <c r="X3174" s="7"/>
      <c r="Y3174" s="7"/>
      <c r="Z3174" s="7"/>
      <c r="AA3174" s="7"/>
      <c r="AB3174" s="7"/>
      <c r="AC3174" s="7"/>
      <c r="AD3174" s="7"/>
      <c r="AE3174" s="7"/>
      <c r="AF3174" s="7"/>
      <c r="AG3174" s="7"/>
      <c r="AH3174" s="7"/>
      <c r="AI3174" s="7"/>
      <c r="AJ3174" s="7"/>
      <c r="AK3174" s="7"/>
      <c r="AL3174" s="7"/>
      <c r="AM3174" s="7"/>
    </row>
    <row r="3175" spans="1:39" ht="12.75">
      <c r="A3175" s="18" t="s">
        <v>4982</v>
      </c>
      <c r="B3175" s="18" t="s">
        <v>5163</v>
      </c>
      <c r="C3175" s="20">
        <v>1014.0513592121678</v>
      </c>
      <c r="D3175" s="20">
        <v>0</v>
      </c>
      <c r="E3175" s="20">
        <v>0</v>
      </c>
      <c r="F3175" s="20">
        <v>0</v>
      </c>
      <c r="G3175" s="20">
        <v>1014.0513592121678</v>
      </c>
      <c r="H3175" s="20">
        <v>10024</v>
      </c>
      <c r="I3175" s="20">
        <v>0</v>
      </c>
      <c r="J3175" s="20">
        <v>0</v>
      </c>
      <c r="K3175" s="20">
        <v>0</v>
      </c>
      <c r="L3175" s="20">
        <v>10024</v>
      </c>
      <c r="M3175" s="23">
        <v>9.885100896455384</v>
      </c>
      <c r="O3175" s="7"/>
      <c r="P3175" s="7"/>
      <c r="Q3175" s="7"/>
      <c r="R3175" s="7"/>
      <c r="S3175" s="7"/>
      <c r="T3175" s="7"/>
      <c r="U3175" s="7"/>
      <c r="V3175" s="7"/>
      <c r="W3175" s="7"/>
      <c r="X3175" s="7"/>
      <c r="Y3175" s="7"/>
      <c r="Z3175" s="7"/>
      <c r="AA3175" s="7"/>
      <c r="AB3175" s="7"/>
      <c r="AC3175" s="7"/>
      <c r="AD3175" s="7"/>
      <c r="AE3175" s="7"/>
      <c r="AF3175" s="7"/>
      <c r="AG3175" s="7"/>
      <c r="AH3175" s="7"/>
      <c r="AI3175" s="7"/>
      <c r="AJ3175" s="7"/>
      <c r="AK3175" s="7"/>
      <c r="AL3175" s="7"/>
      <c r="AM3175" s="7"/>
    </row>
    <row r="3176" spans="1:39" ht="12.75">
      <c r="A3176" s="18" t="s">
        <v>4983</v>
      </c>
      <c r="B3176" s="18" t="s">
        <v>2518</v>
      </c>
      <c r="C3176" s="20">
        <v>1147.8477826001847</v>
      </c>
      <c r="D3176" s="20">
        <v>8.730153324738716</v>
      </c>
      <c r="E3176" s="20">
        <v>0</v>
      </c>
      <c r="F3176" s="20">
        <v>8.730153324738716</v>
      </c>
      <c r="G3176" s="20">
        <v>1139.117629275446</v>
      </c>
      <c r="H3176" s="20">
        <v>49597</v>
      </c>
      <c r="I3176" s="20">
        <v>17150</v>
      </c>
      <c r="J3176" s="20">
        <v>0</v>
      </c>
      <c r="K3176" s="20">
        <v>17150</v>
      </c>
      <c r="L3176" s="20">
        <v>32447</v>
      </c>
      <c r="M3176" s="23">
        <v>28.48432783946855</v>
      </c>
      <c r="O3176" s="7"/>
      <c r="P3176" s="7"/>
      <c r="Q3176" s="7"/>
      <c r="R3176" s="7"/>
      <c r="S3176" s="7"/>
      <c r="T3176" s="7"/>
      <c r="U3176" s="7"/>
      <c r="V3176" s="7"/>
      <c r="W3176" s="7"/>
      <c r="X3176" s="7"/>
      <c r="Y3176" s="7"/>
      <c r="Z3176" s="7"/>
      <c r="AA3176" s="7"/>
      <c r="AB3176" s="7"/>
      <c r="AC3176" s="7"/>
      <c r="AD3176" s="7"/>
      <c r="AE3176" s="7"/>
      <c r="AF3176" s="7"/>
      <c r="AG3176" s="7"/>
      <c r="AH3176" s="7"/>
      <c r="AI3176" s="7"/>
      <c r="AJ3176" s="7"/>
      <c r="AK3176" s="7"/>
      <c r="AL3176" s="7"/>
      <c r="AM3176" s="7"/>
    </row>
    <row r="3177" spans="1:39" ht="12.75">
      <c r="A3177" s="18" t="s">
        <v>4984</v>
      </c>
      <c r="B3177" s="18" t="s">
        <v>2261</v>
      </c>
      <c r="C3177" s="20">
        <v>583.9858613517488</v>
      </c>
      <c r="D3177" s="20">
        <v>8.052632574682635</v>
      </c>
      <c r="E3177" s="20">
        <v>0</v>
      </c>
      <c r="F3177" s="20">
        <v>8.052632574682635</v>
      </c>
      <c r="G3177" s="20">
        <v>575.9332287770662</v>
      </c>
      <c r="H3177" s="20">
        <v>33647</v>
      </c>
      <c r="I3177" s="20">
        <v>14410</v>
      </c>
      <c r="J3177" s="20">
        <v>0</v>
      </c>
      <c r="K3177" s="20">
        <v>14410</v>
      </c>
      <c r="L3177" s="20">
        <v>19237</v>
      </c>
      <c r="M3177" s="23">
        <v>33.401441415088605</v>
      </c>
      <c r="O3177" s="7"/>
      <c r="P3177" s="7"/>
      <c r="Q3177" s="7"/>
      <c r="R3177" s="7"/>
      <c r="S3177" s="7"/>
      <c r="T3177" s="7"/>
      <c r="U3177" s="7"/>
      <c r="V3177" s="7"/>
      <c r="W3177" s="7"/>
      <c r="X3177" s="7"/>
      <c r="Y3177" s="7"/>
      <c r="Z3177" s="7"/>
      <c r="AA3177" s="7"/>
      <c r="AB3177" s="7"/>
      <c r="AC3177" s="7"/>
      <c r="AD3177" s="7"/>
      <c r="AE3177" s="7"/>
      <c r="AF3177" s="7"/>
      <c r="AG3177" s="7"/>
      <c r="AH3177" s="7"/>
      <c r="AI3177" s="7"/>
      <c r="AJ3177" s="7"/>
      <c r="AK3177" s="7"/>
      <c r="AL3177" s="7"/>
      <c r="AM3177" s="7"/>
    </row>
    <row r="3178" spans="1:39" ht="12.75">
      <c r="A3178" s="18" t="s">
        <v>4985</v>
      </c>
      <c r="B3178" s="18" t="s">
        <v>2613</v>
      </c>
      <c r="C3178" s="20">
        <v>354.28096987134717</v>
      </c>
      <c r="D3178" s="20">
        <v>3.6820589862598085</v>
      </c>
      <c r="E3178" s="20">
        <v>0</v>
      </c>
      <c r="F3178" s="20">
        <v>3.6820589862598085</v>
      </c>
      <c r="G3178" s="20">
        <v>350.5989108850873</v>
      </c>
      <c r="H3178" s="20">
        <v>19105</v>
      </c>
      <c r="I3178" s="20">
        <v>4798</v>
      </c>
      <c r="J3178" s="20">
        <v>0</v>
      </c>
      <c r="K3178" s="20">
        <v>4798</v>
      </c>
      <c r="L3178" s="20">
        <v>14307</v>
      </c>
      <c r="M3178" s="23">
        <v>40.807314443396194</v>
      </c>
      <c r="O3178" s="7"/>
      <c r="P3178" s="7"/>
      <c r="Q3178" s="7"/>
      <c r="R3178" s="7"/>
      <c r="S3178" s="7"/>
      <c r="T3178" s="7"/>
      <c r="U3178" s="7"/>
      <c r="V3178" s="7"/>
      <c r="W3178" s="7"/>
      <c r="X3178" s="7"/>
      <c r="Y3178" s="7"/>
      <c r="Z3178" s="7"/>
      <c r="AA3178" s="7"/>
      <c r="AB3178" s="7"/>
      <c r="AC3178" s="7"/>
      <c r="AD3178" s="7"/>
      <c r="AE3178" s="7"/>
      <c r="AF3178" s="7"/>
      <c r="AG3178" s="7"/>
      <c r="AH3178" s="7"/>
      <c r="AI3178" s="7"/>
      <c r="AJ3178" s="7"/>
      <c r="AK3178" s="7"/>
      <c r="AL3178" s="7"/>
      <c r="AM3178" s="7"/>
    </row>
    <row r="3179" spans="1:39" ht="12.75">
      <c r="A3179" s="18" t="s">
        <v>4986</v>
      </c>
      <c r="B3179" s="18" t="s">
        <v>2912</v>
      </c>
      <c r="C3179" s="20">
        <v>762.6681740066479</v>
      </c>
      <c r="D3179" s="20">
        <v>1.896965744695063</v>
      </c>
      <c r="E3179" s="20">
        <v>0</v>
      </c>
      <c r="F3179" s="20">
        <v>1.896965744695063</v>
      </c>
      <c r="G3179" s="20">
        <v>760.7712082619528</v>
      </c>
      <c r="H3179" s="20">
        <v>22780</v>
      </c>
      <c r="I3179" s="20">
        <v>3931</v>
      </c>
      <c r="J3179" s="20">
        <v>0</v>
      </c>
      <c r="K3179" s="20">
        <v>3931</v>
      </c>
      <c r="L3179" s="20">
        <v>18849</v>
      </c>
      <c r="M3179" s="23">
        <v>24.776174223341286</v>
      </c>
      <c r="O3179" s="7"/>
      <c r="P3179" s="7"/>
      <c r="Q3179" s="7"/>
      <c r="R3179" s="7"/>
      <c r="S3179" s="7"/>
      <c r="T3179" s="7"/>
      <c r="U3179" s="7"/>
      <c r="V3179" s="7"/>
      <c r="W3179" s="7"/>
      <c r="X3179" s="7"/>
      <c r="Y3179" s="7"/>
      <c r="Z3179" s="7"/>
      <c r="AA3179" s="7"/>
      <c r="AB3179" s="7"/>
      <c r="AC3179" s="7"/>
      <c r="AD3179" s="7"/>
      <c r="AE3179" s="7"/>
      <c r="AF3179" s="7"/>
      <c r="AG3179" s="7"/>
      <c r="AH3179" s="7"/>
      <c r="AI3179" s="7"/>
      <c r="AJ3179" s="7"/>
      <c r="AK3179" s="7"/>
      <c r="AL3179" s="7"/>
      <c r="AM3179" s="7"/>
    </row>
    <row r="3180" spans="1:39" ht="12.75">
      <c r="A3180" s="18" t="s">
        <v>4987</v>
      </c>
      <c r="B3180" s="18" t="s">
        <v>4459</v>
      </c>
      <c r="C3180" s="20">
        <v>757.2306149089978</v>
      </c>
      <c r="D3180" s="20">
        <v>1.931213327603588</v>
      </c>
      <c r="E3180" s="20">
        <v>0</v>
      </c>
      <c r="F3180" s="20">
        <v>1.931213327603588</v>
      </c>
      <c r="G3180" s="20">
        <v>755.2994015813942</v>
      </c>
      <c r="H3180" s="20">
        <v>6861</v>
      </c>
      <c r="I3180" s="20">
        <v>2180</v>
      </c>
      <c r="J3180" s="20">
        <v>0</v>
      </c>
      <c r="K3180" s="20">
        <v>2180</v>
      </c>
      <c r="L3180" s="20">
        <v>4681</v>
      </c>
      <c r="M3180" s="23">
        <v>6.197542312623633</v>
      </c>
      <c r="O3180" s="7"/>
      <c r="P3180" s="7"/>
      <c r="Q3180" s="7"/>
      <c r="R3180" s="7"/>
      <c r="S3180" s="7"/>
      <c r="T3180" s="7"/>
      <c r="U3180" s="7"/>
      <c r="V3180" s="7"/>
      <c r="W3180" s="7"/>
      <c r="X3180" s="7"/>
      <c r="Y3180" s="7"/>
      <c r="Z3180" s="7"/>
      <c r="AA3180" s="7"/>
      <c r="AB3180" s="7"/>
      <c r="AC3180" s="7"/>
      <c r="AD3180" s="7"/>
      <c r="AE3180" s="7"/>
      <c r="AF3180" s="7"/>
      <c r="AG3180" s="7"/>
      <c r="AH3180" s="7"/>
      <c r="AI3180" s="7"/>
      <c r="AJ3180" s="7"/>
      <c r="AK3180" s="7"/>
      <c r="AL3180" s="7"/>
      <c r="AM3180" s="7"/>
    </row>
    <row r="3181" spans="1:39" ht="12.75">
      <c r="A3181" s="18" t="s">
        <v>4988</v>
      </c>
      <c r="B3181" s="18" t="s">
        <v>1383</v>
      </c>
      <c r="C3181" s="20">
        <v>987.3141514282084</v>
      </c>
      <c r="D3181" s="20">
        <v>5.807719557543206</v>
      </c>
      <c r="E3181" s="20">
        <v>0</v>
      </c>
      <c r="F3181" s="20">
        <v>5.807719557543206</v>
      </c>
      <c r="G3181" s="20">
        <v>981.5064318706653</v>
      </c>
      <c r="H3181" s="20">
        <v>19100</v>
      </c>
      <c r="I3181" s="20">
        <v>5602</v>
      </c>
      <c r="J3181" s="20">
        <v>0</v>
      </c>
      <c r="K3181" s="20">
        <v>5602</v>
      </c>
      <c r="L3181" s="20">
        <v>13498</v>
      </c>
      <c r="M3181" s="23">
        <v>13.752329645231152</v>
      </c>
      <c r="O3181" s="7"/>
      <c r="P3181" s="7"/>
      <c r="Q3181" s="7"/>
      <c r="R3181" s="7"/>
      <c r="S3181" s="7"/>
      <c r="T3181" s="7"/>
      <c r="U3181" s="7"/>
      <c r="V3181" s="7"/>
      <c r="W3181" s="7"/>
      <c r="X3181" s="7"/>
      <c r="Y3181" s="7"/>
      <c r="Z3181" s="7"/>
      <c r="AA3181" s="7"/>
      <c r="AB3181" s="7"/>
      <c r="AC3181" s="7"/>
      <c r="AD3181" s="7"/>
      <c r="AE3181" s="7"/>
      <c r="AF3181" s="7"/>
      <c r="AG3181" s="7"/>
      <c r="AH3181" s="7"/>
      <c r="AI3181" s="7"/>
      <c r="AJ3181" s="7"/>
      <c r="AK3181" s="7"/>
      <c r="AL3181" s="7"/>
      <c r="AM3181" s="7"/>
    </row>
    <row r="3182" spans="1:39" ht="12.75">
      <c r="A3182" s="18" t="s">
        <v>4989</v>
      </c>
      <c r="B3182" s="18" t="s">
        <v>1384</v>
      </c>
      <c r="C3182" s="20">
        <v>557.012960266688</v>
      </c>
      <c r="D3182" s="20">
        <v>23.12018526690999</v>
      </c>
      <c r="E3182" s="20">
        <v>0.44618344528344284</v>
      </c>
      <c r="F3182" s="20">
        <v>22.674001821626543</v>
      </c>
      <c r="G3182" s="20">
        <v>533.892774999778</v>
      </c>
      <c r="H3182" s="20">
        <v>74021</v>
      </c>
      <c r="I3182" s="20">
        <v>42773</v>
      </c>
      <c r="J3182" s="20">
        <v>729</v>
      </c>
      <c r="K3182" s="20">
        <v>42044</v>
      </c>
      <c r="L3182" s="20">
        <v>31248</v>
      </c>
      <c r="M3182" s="23">
        <v>58.528606235611626</v>
      </c>
      <c r="O3182" s="7"/>
      <c r="P3182" s="7"/>
      <c r="Q3182" s="7"/>
      <c r="R3182" s="7"/>
      <c r="S3182" s="7"/>
      <c r="T3182" s="7"/>
      <c r="U3182" s="7"/>
      <c r="V3182" s="7"/>
      <c r="W3182" s="7"/>
      <c r="X3182" s="7"/>
      <c r="Y3182" s="7"/>
      <c r="Z3182" s="7"/>
      <c r="AA3182" s="7"/>
      <c r="AB3182" s="7"/>
      <c r="AC3182" s="7"/>
      <c r="AD3182" s="7"/>
      <c r="AE3182" s="7"/>
      <c r="AF3182" s="7"/>
      <c r="AG3182" s="7"/>
      <c r="AH3182" s="7"/>
      <c r="AI3182" s="7"/>
      <c r="AJ3182" s="7"/>
      <c r="AK3182" s="7"/>
      <c r="AL3182" s="7"/>
      <c r="AM3182" s="7"/>
    </row>
    <row r="3183" spans="1:39" ht="12.75">
      <c r="A3183" s="18" t="s">
        <v>4990</v>
      </c>
      <c r="B3183" s="18" t="s">
        <v>2614</v>
      </c>
      <c r="C3183" s="20">
        <v>767.6059989351322</v>
      </c>
      <c r="D3183" s="20">
        <v>2.0738025160685765</v>
      </c>
      <c r="E3183" s="20">
        <v>0</v>
      </c>
      <c r="F3183" s="20">
        <v>2.0738025160685765</v>
      </c>
      <c r="G3183" s="20">
        <v>765.5321964190637</v>
      </c>
      <c r="H3183" s="20">
        <v>24316</v>
      </c>
      <c r="I3183" s="20">
        <v>3635</v>
      </c>
      <c r="J3183" s="20">
        <v>0</v>
      </c>
      <c r="K3183" s="20">
        <v>3635</v>
      </c>
      <c r="L3183" s="20">
        <v>20681</v>
      </c>
      <c r="M3183" s="23">
        <v>27.015192955619224</v>
      </c>
      <c r="O3183" s="7"/>
      <c r="P3183" s="7"/>
      <c r="Q3183" s="7"/>
      <c r="R3183" s="7"/>
      <c r="S3183" s="7"/>
      <c r="T3183" s="7"/>
      <c r="U3183" s="7"/>
      <c r="V3183" s="7"/>
      <c r="W3183" s="7"/>
      <c r="X3183" s="7"/>
      <c r="Y3183" s="7"/>
      <c r="Z3183" s="7"/>
      <c r="AA3183" s="7"/>
      <c r="AB3183" s="7"/>
      <c r="AC3183" s="7"/>
      <c r="AD3183" s="7"/>
      <c r="AE3183" s="7"/>
      <c r="AF3183" s="7"/>
      <c r="AG3183" s="7"/>
      <c r="AH3183" s="7"/>
      <c r="AI3183" s="7"/>
      <c r="AJ3183" s="7"/>
      <c r="AK3183" s="7"/>
      <c r="AL3183" s="7"/>
      <c r="AM3183" s="7"/>
    </row>
    <row r="3184" spans="1:39" ht="12.75">
      <c r="A3184" s="18" t="s">
        <v>4991</v>
      </c>
      <c r="B3184" s="18" t="s">
        <v>2615</v>
      </c>
      <c r="C3184" s="20">
        <v>272.82595937517976</v>
      </c>
      <c r="D3184" s="20">
        <v>64.50255850112336</v>
      </c>
      <c r="E3184" s="20">
        <v>62.74725877637507</v>
      </c>
      <c r="F3184" s="20">
        <v>1.7552997247482909</v>
      </c>
      <c r="G3184" s="20">
        <v>208.3234008740564</v>
      </c>
      <c r="H3184" s="20">
        <v>149577</v>
      </c>
      <c r="I3184" s="20">
        <v>132556</v>
      </c>
      <c r="J3184" s="20">
        <v>130788</v>
      </c>
      <c r="K3184" s="20">
        <v>1768</v>
      </c>
      <c r="L3184" s="20">
        <v>17021</v>
      </c>
      <c r="M3184" s="23">
        <v>81.70469533708402</v>
      </c>
      <c r="O3184" s="7"/>
      <c r="P3184" s="7"/>
      <c r="Q3184" s="7"/>
      <c r="R3184" s="7"/>
      <c r="S3184" s="7"/>
      <c r="T3184" s="7"/>
      <c r="U3184" s="7"/>
      <c r="V3184" s="7"/>
      <c r="W3184" s="7"/>
      <c r="X3184" s="7"/>
      <c r="Y3184" s="7"/>
      <c r="Z3184" s="7"/>
      <c r="AA3184" s="7"/>
      <c r="AB3184" s="7"/>
      <c r="AC3184" s="7"/>
      <c r="AD3184" s="7"/>
      <c r="AE3184" s="7"/>
      <c r="AF3184" s="7"/>
      <c r="AG3184" s="7"/>
      <c r="AH3184" s="7"/>
      <c r="AI3184" s="7"/>
      <c r="AJ3184" s="7"/>
      <c r="AK3184" s="7"/>
      <c r="AL3184" s="7"/>
      <c r="AM3184" s="7"/>
    </row>
    <row r="3185" spans="1:39" ht="12.75">
      <c r="A3185" s="18" t="s">
        <v>4992</v>
      </c>
      <c r="B3185" s="18" t="s">
        <v>2616</v>
      </c>
      <c r="C3185" s="20">
        <v>342.638487053826</v>
      </c>
      <c r="D3185" s="20">
        <v>3.3842971776371598</v>
      </c>
      <c r="E3185" s="20">
        <v>0</v>
      </c>
      <c r="F3185" s="20">
        <v>3.3842971776371598</v>
      </c>
      <c r="G3185" s="20">
        <v>339.25418987618883</v>
      </c>
      <c r="H3185" s="20">
        <v>20187</v>
      </c>
      <c r="I3185" s="20">
        <v>3559</v>
      </c>
      <c r="J3185" s="20">
        <v>0</v>
      </c>
      <c r="K3185" s="20">
        <v>3559</v>
      </c>
      <c r="L3185" s="20">
        <v>16628</v>
      </c>
      <c r="M3185" s="23">
        <v>49.01339613835987</v>
      </c>
      <c r="O3185" s="7"/>
      <c r="P3185" s="7"/>
      <c r="Q3185" s="7"/>
      <c r="R3185" s="7"/>
      <c r="S3185" s="7"/>
      <c r="T3185" s="7"/>
      <c r="U3185" s="7"/>
      <c r="V3185" s="7"/>
      <c r="W3185" s="7"/>
      <c r="X3185" s="7"/>
      <c r="Y3185" s="7"/>
      <c r="Z3185" s="7"/>
      <c r="AA3185" s="7"/>
      <c r="AB3185" s="7"/>
      <c r="AC3185" s="7"/>
      <c r="AD3185" s="7"/>
      <c r="AE3185" s="7"/>
      <c r="AF3185" s="7"/>
      <c r="AG3185" s="7"/>
      <c r="AH3185" s="7"/>
      <c r="AI3185" s="7"/>
      <c r="AJ3185" s="7"/>
      <c r="AK3185" s="7"/>
      <c r="AL3185" s="7"/>
      <c r="AM3185" s="7"/>
    </row>
    <row r="3186" spans="1:39" ht="12.75">
      <c r="A3186" s="18" t="s">
        <v>4993</v>
      </c>
      <c r="B3186" s="18" t="s">
        <v>2617</v>
      </c>
      <c r="C3186" s="20">
        <v>452.7398796058522</v>
      </c>
      <c r="D3186" s="20">
        <v>38.99820347004799</v>
      </c>
      <c r="E3186" s="20">
        <v>36.68948989437423</v>
      </c>
      <c r="F3186" s="20">
        <v>2.3087135756737567</v>
      </c>
      <c r="G3186" s="20">
        <v>413.74167613580425</v>
      </c>
      <c r="H3186" s="20">
        <v>107120</v>
      </c>
      <c r="I3186" s="20">
        <v>88963</v>
      </c>
      <c r="J3186" s="20">
        <v>84230</v>
      </c>
      <c r="K3186" s="20">
        <v>4733</v>
      </c>
      <c r="L3186" s="20">
        <v>18157</v>
      </c>
      <c r="M3186" s="23">
        <v>43.88487079566103</v>
      </c>
      <c r="O3186" s="7"/>
      <c r="P3186" s="7"/>
      <c r="Q3186" s="7"/>
      <c r="R3186" s="7"/>
      <c r="S3186" s="7"/>
      <c r="T3186" s="7"/>
      <c r="U3186" s="7"/>
      <c r="V3186" s="7"/>
      <c r="W3186" s="7"/>
      <c r="X3186" s="7"/>
      <c r="Y3186" s="7"/>
      <c r="Z3186" s="7"/>
      <c r="AA3186" s="7"/>
      <c r="AB3186" s="7"/>
      <c r="AC3186" s="7"/>
      <c r="AD3186" s="7"/>
      <c r="AE3186" s="7"/>
      <c r="AF3186" s="7"/>
      <c r="AG3186" s="7"/>
      <c r="AH3186" s="7"/>
      <c r="AI3186" s="7"/>
      <c r="AJ3186" s="7"/>
      <c r="AK3186" s="7"/>
      <c r="AL3186" s="7"/>
      <c r="AM3186" s="7"/>
    </row>
    <row r="3187" spans="1:39" ht="12.75">
      <c r="A3187" s="18" t="s">
        <v>4994</v>
      </c>
      <c r="B3187" s="18" t="s">
        <v>2525</v>
      </c>
      <c r="C3187" s="20">
        <v>633.5665725737483</v>
      </c>
      <c r="D3187" s="20">
        <v>0</v>
      </c>
      <c r="E3187" s="20">
        <v>0</v>
      </c>
      <c r="F3187" s="20">
        <v>0</v>
      </c>
      <c r="G3187" s="20">
        <v>633.5665725737483</v>
      </c>
      <c r="H3187" s="20">
        <v>16137</v>
      </c>
      <c r="I3187" s="20">
        <v>0</v>
      </c>
      <c r="J3187" s="20">
        <v>0</v>
      </c>
      <c r="K3187" s="20">
        <v>0</v>
      </c>
      <c r="L3187" s="20">
        <v>16137</v>
      </c>
      <c r="M3187" s="23">
        <v>25.470093749495636</v>
      </c>
      <c r="O3187" s="7"/>
      <c r="P3187" s="7"/>
      <c r="Q3187" s="7"/>
      <c r="R3187" s="7"/>
      <c r="S3187" s="7"/>
      <c r="T3187" s="7"/>
      <c r="U3187" s="7"/>
      <c r="V3187" s="7"/>
      <c r="W3187" s="7"/>
      <c r="X3187" s="7"/>
      <c r="Y3187" s="7"/>
      <c r="Z3187" s="7"/>
      <c r="AA3187" s="7"/>
      <c r="AB3187" s="7"/>
      <c r="AC3187" s="7"/>
      <c r="AD3187" s="7"/>
      <c r="AE3187" s="7"/>
      <c r="AF3187" s="7"/>
      <c r="AG3187" s="7"/>
      <c r="AH3187" s="7"/>
      <c r="AI3187" s="7"/>
      <c r="AJ3187" s="7"/>
      <c r="AK3187" s="7"/>
      <c r="AL3187" s="7"/>
      <c r="AM3187" s="7"/>
    </row>
    <row r="3188" spans="1:39" ht="12.75">
      <c r="A3188" s="18" t="s">
        <v>4995</v>
      </c>
      <c r="B3188" s="18" t="s">
        <v>2618</v>
      </c>
      <c r="C3188" s="20">
        <v>872.6698917719083</v>
      </c>
      <c r="D3188" s="20">
        <v>6.787122976780246</v>
      </c>
      <c r="E3188" s="20">
        <v>0</v>
      </c>
      <c r="F3188" s="20">
        <v>6.787122976780246</v>
      </c>
      <c r="G3188" s="20">
        <v>865.8827687951281</v>
      </c>
      <c r="H3188" s="20">
        <v>20740</v>
      </c>
      <c r="I3188" s="20">
        <v>8941</v>
      </c>
      <c r="J3188" s="20">
        <v>0</v>
      </c>
      <c r="K3188" s="20">
        <v>8941</v>
      </c>
      <c r="L3188" s="20">
        <v>11799</v>
      </c>
      <c r="M3188" s="23">
        <v>13.626555955626943</v>
      </c>
      <c r="O3188" s="7"/>
      <c r="P3188" s="7"/>
      <c r="Q3188" s="7"/>
      <c r="R3188" s="7"/>
      <c r="S3188" s="7"/>
      <c r="T3188" s="7"/>
      <c r="U3188" s="7"/>
      <c r="V3188" s="7"/>
      <c r="W3188" s="7"/>
      <c r="X3188" s="7"/>
      <c r="Y3188" s="7"/>
      <c r="Z3188" s="7"/>
      <c r="AA3188" s="7"/>
      <c r="AB3188" s="7"/>
      <c r="AC3188" s="7"/>
      <c r="AD3188" s="7"/>
      <c r="AE3188" s="7"/>
      <c r="AF3188" s="7"/>
      <c r="AG3188" s="7"/>
      <c r="AH3188" s="7"/>
      <c r="AI3188" s="7"/>
      <c r="AJ3188" s="7"/>
      <c r="AK3188" s="7"/>
      <c r="AL3188" s="7"/>
      <c r="AM3188" s="7"/>
    </row>
    <row r="3189" spans="1:39" ht="12.75">
      <c r="A3189" s="18" t="s">
        <v>4996</v>
      </c>
      <c r="B3189" s="18" t="s">
        <v>2526</v>
      </c>
      <c r="C3189" s="20">
        <v>883.297521267432</v>
      </c>
      <c r="D3189" s="20">
        <v>8.508211412154395</v>
      </c>
      <c r="E3189" s="20">
        <v>0</v>
      </c>
      <c r="F3189" s="20">
        <v>8.508211412154395</v>
      </c>
      <c r="G3189" s="20">
        <v>874.7893098552776</v>
      </c>
      <c r="H3189" s="20">
        <v>29641</v>
      </c>
      <c r="I3189" s="20">
        <v>13319</v>
      </c>
      <c r="J3189" s="20">
        <v>0</v>
      </c>
      <c r="K3189" s="20">
        <v>13319</v>
      </c>
      <c r="L3189" s="20">
        <v>16322</v>
      </c>
      <c r="M3189" s="23">
        <v>18.658206971802457</v>
      </c>
      <c r="O3189" s="7"/>
      <c r="P3189" s="7"/>
      <c r="Q3189" s="7"/>
      <c r="R3189" s="7"/>
      <c r="S3189" s="7"/>
      <c r="T3189" s="7"/>
      <c r="U3189" s="7"/>
      <c r="V3189" s="7"/>
      <c r="W3189" s="7"/>
      <c r="X3189" s="7"/>
      <c r="Y3189" s="7"/>
      <c r="Z3189" s="7"/>
      <c r="AA3189" s="7"/>
      <c r="AB3189" s="7"/>
      <c r="AC3189" s="7"/>
      <c r="AD3189" s="7"/>
      <c r="AE3189" s="7"/>
      <c r="AF3189" s="7"/>
      <c r="AG3189" s="7"/>
      <c r="AH3189" s="7"/>
      <c r="AI3189" s="7"/>
      <c r="AJ3189" s="7"/>
      <c r="AK3189" s="7"/>
      <c r="AL3189" s="7"/>
      <c r="AM3189" s="7"/>
    </row>
    <row r="3190" spans="1:39" ht="12.75">
      <c r="A3190" s="18" t="s">
        <v>4997</v>
      </c>
      <c r="B3190" s="18" t="s">
        <v>2619</v>
      </c>
      <c r="C3190" s="20">
        <v>591.5302693868284</v>
      </c>
      <c r="D3190" s="20">
        <v>21.275021592722453</v>
      </c>
      <c r="E3190" s="20">
        <v>0</v>
      </c>
      <c r="F3190" s="20">
        <v>21.275021592722453</v>
      </c>
      <c r="G3190" s="20">
        <v>570.255247794106</v>
      </c>
      <c r="H3190" s="20">
        <v>82887</v>
      </c>
      <c r="I3190" s="20">
        <v>50448</v>
      </c>
      <c r="J3190" s="20">
        <v>0</v>
      </c>
      <c r="K3190" s="20">
        <v>50448</v>
      </c>
      <c r="L3190" s="20">
        <v>32439</v>
      </c>
      <c r="M3190" s="23">
        <v>56.88505301000279</v>
      </c>
      <c r="O3190" s="7"/>
      <c r="P3190" s="7"/>
      <c r="Q3190" s="7"/>
      <c r="R3190" s="7"/>
      <c r="S3190" s="7"/>
      <c r="T3190" s="7"/>
      <c r="U3190" s="7"/>
      <c r="V3190" s="7"/>
      <c r="W3190" s="7"/>
      <c r="X3190" s="7"/>
      <c r="Y3190" s="7"/>
      <c r="Z3190" s="7"/>
      <c r="AA3190" s="7"/>
      <c r="AB3190" s="7"/>
      <c r="AC3190" s="7"/>
      <c r="AD3190" s="7"/>
      <c r="AE3190" s="7"/>
      <c r="AF3190" s="7"/>
      <c r="AG3190" s="7"/>
      <c r="AH3190" s="7"/>
      <c r="AI3190" s="7"/>
      <c r="AJ3190" s="7"/>
      <c r="AK3190" s="7"/>
      <c r="AL3190" s="7"/>
      <c r="AM3190" s="7"/>
    </row>
    <row r="3191" spans="1:39" ht="12.75">
      <c r="A3191" s="18" t="s">
        <v>4998</v>
      </c>
      <c r="B3191" s="18" t="s">
        <v>2620</v>
      </c>
      <c r="C3191" s="20">
        <v>1544.958807610677</v>
      </c>
      <c r="D3191" s="20">
        <v>38.026769956521115</v>
      </c>
      <c r="E3191" s="20">
        <v>37.34952835779865</v>
      </c>
      <c r="F3191" s="20">
        <v>0.6772415987224676</v>
      </c>
      <c r="G3191" s="20">
        <v>1506.932037654156</v>
      </c>
      <c r="H3191" s="20">
        <v>125834</v>
      </c>
      <c r="I3191" s="20">
        <v>69334</v>
      </c>
      <c r="J3191" s="20">
        <v>68221</v>
      </c>
      <c r="K3191" s="20">
        <v>1113</v>
      </c>
      <c r="L3191" s="20">
        <v>56500</v>
      </c>
      <c r="M3191" s="23">
        <v>37.493396243637946</v>
      </c>
      <c r="O3191" s="7"/>
      <c r="P3191" s="7"/>
      <c r="Q3191" s="7"/>
      <c r="R3191" s="7"/>
      <c r="S3191" s="7"/>
      <c r="T3191" s="7"/>
      <c r="U3191" s="7"/>
      <c r="V3191" s="7"/>
      <c r="W3191" s="7"/>
      <c r="X3191" s="7"/>
      <c r="Y3191" s="7"/>
      <c r="Z3191" s="7"/>
      <c r="AA3191" s="7"/>
      <c r="AB3191" s="7"/>
      <c r="AC3191" s="7"/>
      <c r="AD3191" s="7"/>
      <c r="AE3191" s="7"/>
      <c r="AF3191" s="7"/>
      <c r="AG3191" s="7"/>
      <c r="AH3191" s="7"/>
      <c r="AI3191" s="7"/>
      <c r="AJ3191" s="7"/>
      <c r="AK3191" s="7"/>
      <c r="AL3191" s="7"/>
      <c r="AM3191" s="7"/>
    </row>
    <row r="3192" spans="1:39" ht="12.75">
      <c r="A3192" s="18" t="s">
        <v>4999</v>
      </c>
      <c r="B3192" s="18" t="s">
        <v>2621</v>
      </c>
      <c r="C3192" s="20">
        <v>1401.754404355533</v>
      </c>
      <c r="D3192" s="20">
        <v>11.029842165596586</v>
      </c>
      <c r="E3192" s="20">
        <v>0</v>
      </c>
      <c r="F3192" s="20">
        <v>11.029842165596586</v>
      </c>
      <c r="G3192" s="20">
        <v>1390.7245621899365</v>
      </c>
      <c r="H3192" s="20">
        <v>43384</v>
      </c>
      <c r="I3192" s="20">
        <v>17425</v>
      </c>
      <c r="J3192" s="20">
        <v>0</v>
      </c>
      <c r="K3192" s="20">
        <v>17425</v>
      </c>
      <c r="L3192" s="20">
        <v>25959</v>
      </c>
      <c r="M3192" s="23">
        <v>18.66580968349553</v>
      </c>
      <c r="O3192" s="7"/>
      <c r="P3192" s="7"/>
      <c r="Q3192" s="7"/>
      <c r="R3192" s="7"/>
      <c r="S3192" s="7"/>
      <c r="T3192" s="7"/>
      <c r="U3192" s="7"/>
      <c r="V3192" s="7"/>
      <c r="W3192" s="7"/>
      <c r="X3192" s="7"/>
      <c r="Y3192" s="7"/>
      <c r="Z3192" s="7"/>
      <c r="AA3192" s="7"/>
      <c r="AB3192" s="7"/>
      <c r="AC3192" s="7"/>
      <c r="AD3192" s="7"/>
      <c r="AE3192" s="7"/>
      <c r="AF3192" s="7"/>
      <c r="AG3192" s="7"/>
      <c r="AH3192" s="7"/>
      <c r="AI3192" s="7"/>
      <c r="AJ3192" s="7"/>
      <c r="AK3192" s="7"/>
      <c r="AL3192" s="7"/>
      <c r="AM3192" s="7"/>
    </row>
    <row r="3193" spans="1:39" ht="12.75">
      <c r="A3193" s="18" t="s">
        <v>5000</v>
      </c>
      <c r="B3193" s="18" t="s">
        <v>48</v>
      </c>
      <c r="C3193" s="20">
        <v>455.4848321983882</v>
      </c>
      <c r="D3193" s="20">
        <v>0</v>
      </c>
      <c r="E3193" s="20">
        <v>0</v>
      </c>
      <c r="F3193" s="20">
        <v>0</v>
      </c>
      <c r="G3193" s="20">
        <v>455.4848321983882</v>
      </c>
      <c r="H3193" s="20">
        <v>15832</v>
      </c>
      <c r="I3193" s="20">
        <v>0</v>
      </c>
      <c r="J3193" s="20">
        <v>0</v>
      </c>
      <c r="K3193" s="20">
        <v>0</v>
      </c>
      <c r="L3193" s="20">
        <v>15832</v>
      </c>
      <c r="M3193" s="23">
        <v>34.758566873867515</v>
      </c>
      <c r="O3193" s="7"/>
      <c r="P3193" s="7"/>
      <c r="Q3193" s="7"/>
      <c r="R3193" s="7"/>
      <c r="S3193" s="7"/>
      <c r="T3193" s="7"/>
      <c r="U3193" s="7"/>
      <c r="V3193" s="7"/>
      <c r="W3193" s="7"/>
      <c r="X3193" s="7"/>
      <c r="Y3193" s="7"/>
      <c r="Z3193" s="7"/>
      <c r="AA3193" s="7"/>
      <c r="AB3193" s="7"/>
      <c r="AC3193" s="7"/>
      <c r="AD3193" s="7"/>
      <c r="AE3193" s="7"/>
      <c r="AF3193" s="7"/>
      <c r="AG3193" s="7"/>
      <c r="AH3193" s="7"/>
      <c r="AI3193" s="7"/>
      <c r="AJ3193" s="7"/>
      <c r="AK3193" s="7"/>
      <c r="AL3193" s="7"/>
      <c r="AM3193" s="7"/>
    </row>
    <row r="3194" spans="1:39" ht="12.75">
      <c r="A3194" s="18" t="s">
        <v>5001</v>
      </c>
      <c r="B3194" s="18" t="s">
        <v>50</v>
      </c>
      <c r="C3194" s="20">
        <v>357.95903579662183</v>
      </c>
      <c r="D3194" s="20">
        <v>0</v>
      </c>
      <c r="E3194" s="20">
        <v>0</v>
      </c>
      <c r="F3194" s="20">
        <v>0</v>
      </c>
      <c r="G3194" s="20">
        <v>357.95903579662183</v>
      </c>
      <c r="H3194" s="20">
        <v>4562</v>
      </c>
      <c r="I3194" s="20">
        <v>0</v>
      </c>
      <c r="J3194" s="20">
        <v>0</v>
      </c>
      <c r="K3194" s="20">
        <v>0</v>
      </c>
      <c r="L3194" s="20">
        <v>4562</v>
      </c>
      <c r="M3194" s="23">
        <v>12.744475048234145</v>
      </c>
      <c r="O3194" s="7"/>
      <c r="P3194" s="7"/>
      <c r="Q3194" s="7"/>
      <c r="R3194" s="7"/>
      <c r="S3194" s="7"/>
      <c r="T3194" s="7"/>
      <c r="U3194" s="7"/>
      <c r="V3194" s="7"/>
      <c r="W3194" s="7"/>
      <c r="X3194" s="7"/>
      <c r="Y3194" s="7"/>
      <c r="Z3194" s="7"/>
      <c r="AA3194" s="7"/>
      <c r="AB3194" s="7"/>
      <c r="AC3194" s="7"/>
      <c r="AD3194" s="7"/>
      <c r="AE3194" s="7"/>
      <c r="AF3194" s="7"/>
      <c r="AG3194" s="7"/>
      <c r="AH3194" s="7"/>
      <c r="AI3194" s="7"/>
      <c r="AJ3194" s="7"/>
      <c r="AK3194" s="7"/>
      <c r="AL3194" s="7"/>
      <c r="AM3194" s="7"/>
    </row>
    <row r="3195" spans="1:39" ht="12.75">
      <c r="A3195" s="18" t="s">
        <v>5002</v>
      </c>
      <c r="B3195" s="18" t="s">
        <v>2622</v>
      </c>
      <c r="C3195" s="20">
        <v>241.5589860667577</v>
      </c>
      <c r="D3195" s="20">
        <v>216.4217880125545</v>
      </c>
      <c r="E3195" s="20">
        <v>216.4217880125545</v>
      </c>
      <c r="F3195" s="20">
        <v>0</v>
      </c>
      <c r="G3195" s="20">
        <v>25.137198054203235</v>
      </c>
      <c r="H3195" s="20">
        <v>940164</v>
      </c>
      <c r="I3195" s="20">
        <v>937009</v>
      </c>
      <c r="J3195" s="20">
        <v>937009</v>
      </c>
      <c r="K3195" s="20">
        <v>0</v>
      </c>
      <c r="L3195" s="20">
        <v>3155</v>
      </c>
      <c r="M3195" s="23">
        <v>125.5112042796849</v>
      </c>
      <c r="O3195" s="7"/>
      <c r="P3195" s="7"/>
      <c r="Q3195" s="7"/>
      <c r="R3195" s="7"/>
      <c r="S3195" s="7"/>
      <c r="T3195" s="7"/>
      <c r="U3195" s="7"/>
      <c r="V3195" s="7"/>
      <c r="W3195" s="7"/>
      <c r="X3195" s="7"/>
      <c r="Y3195" s="7"/>
      <c r="Z3195" s="7"/>
      <c r="AA3195" s="7"/>
      <c r="AB3195" s="7"/>
      <c r="AC3195" s="7"/>
      <c r="AD3195" s="7"/>
      <c r="AE3195" s="7"/>
      <c r="AF3195" s="7"/>
      <c r="AG3195" s="7"/>
      <c r="AH3195" s="7"/>
      <c r="AI3195" s="7"/>
      <c r="AJ3195" s="7"/>
      <c r="AK3195" s="7"/>
      <c r="AL3195" s="7"/>
      <c r="AM3195" s="7"/>
    </row>
    <row r="3196" spans="1:39" ht="12.75">
      <c r="A3196" s="18" t="s">
        <v>5003</v>
      </c>
      <c r="B3196" s="18" t="s">
        <v>1397</v>
      </c>
      <c r="C3196" s="20">
        <v>900.7648379744655</v>
      </c>
      <c r="D3196" s="20">
        <v>9.755812081345393</v>
      </c>
      <c r="E3196" s="20">
        <v>0</v>
      </c>
      <c r="F3196" s="20">
        <v>9.755812081345393</v>
      </c>
      <c r="G3196" s="20">
        <v>891.0090258931202</v>
      </c>
      <c r="H3196" s="20">
        <v>40899</v>
      </c>
      <c r="I3196" s="20">
        <v>17033</v>
      </c>
      <c r="J3196" s="20">
        <v>0</v>
      </c>
      <c r="K3196" s="20">
        <v>17033</v>
      </c>
      <c r="L3196" s="20">
        <v>23866</v>
      </c>
      <c r="M3196" s="23">
        <v>26.785362781344947</v>
      </c>
      <c r="O3196" s="7"/>
      <c r="P3196" s="7"/>
      <c r="Q3196" s="7"/>
      <c r="R3196" s="7"/>
      <c r="S3196" s="7"/>
      <c r="T3196" s="7"/>
      <c r="U3196" s="7"/>
      <c r="V3196" s="7"/>
      <c r="W3196" s="7"/>
      <c r="X3196" s="7"/>
      <c r="Y3196" s="7"/>
      <c r="Z3196" s="7"/>
      <c r="AA3196" s="7"/>
      <c r="AB3196" s="7"/>
      <c r="AC3196" s="7"/>
      <c r="AD3196" s="7"/>
      <c r="AE3196" s="7"/>
      <c r="AF3196" s="7"/>
      <c r="AG3196" s="7"/>
      <c r="AH3196" s="7"/>
      <c r="AI3196" s="7"/>
      <c r="AJ3196" s="7"/>
      <c r="AK3196" s="7"/>
      <c r="AL3196" s="7"/>
      <c r="AM3196" s="7"/>
    </row>
    <row r="3197" spans="1:39" ht="12.75">
      <c r="A3197" s="18" t="s">
        <v>5004</v>
      </c>
      <c r="B3197" s="18" t="s">
        <v>2623</v>
      </c>
      <c r="C3197" s="20">
        <v>997.9646589778428</v>
      </c>
      <c r="D3197" s="20">
        <v>5.525933081672422</v>
      </c>
      <c r="E3197" s="20">
        <v>0</v>
      </c>
      <c r="F3197" s="20">
        <v>5.525933081672422</v>
      </c>
      <c r="G3197" s="20">
        <v>992.4387258961704</v>
      </c>
      <c r="H3197" s="20">
        <v>35634</v>
      </c>
      <c r="I3197" s="20">
        <v>7104</v>
      </c>
      <c r="J3197" s="20">
        <v>0</v>
      </c>
      <c r="K3197" s="20">
        <v>7104</v>
      </c>
      <c r="L3197" s="20">
        <v>28530</v>
      </c>
      <c r="M3197" s="23">
        <v>28.747366719529673</v>
      </c>
      <c r="O3197" s="7"/>
      <c r="P3197" s="7"/>
      <c r="Q3197" s="7"/>
      <c r="R3197" s="7"/>
      <c r="S3197" s="7"/>
      <c r="T3197" s="7"/>
      <c r="U3197" s="7"/>
      <c r="V3197" s="7"/>
      <c r="W3197" s="7"/>
      <c r="X3197" s="7"/>
      <c r="Y3197" s="7"/>
      <c r="Z3197" s="7"/>
      <c r="AA3197" s="7"/>
      <c r="AB3197" s="7"/>
      <c r="AC3197" s="7"/>
      <c r="AD3197" s="7"/>
      <c r="AE3197" s="7"/>
      <c r="AF3197" s="7"/>
      <c r="AG3197" s="7"/>
      <c r="AH3197" s="7"/>
      <c r="AI3197" s="7"/>
      <c r="AJ3197" s="7"/>
      <c r="AK3197" s="7"/>
      <c r="AL3197" s="7"/>
      <c r="AM3197" s="7"/>
    </row>
    <row r="3198" spans="1:39" ht="12.75">
      <c r="A3198" s="18" t="s">
        <v>5005</v>
      </c>
      <c r="B3198" s="18" t="s">
        <v>4856</v>
      </c>
      <c r="C3198" s="20">
        <v>1124.496487442244</v>
      </c>
      <c r="D3198" s="20">
        <v>10.011556401889889</v>
      </c>
      <c r="E3198" s="20">
        <v>0</v>
      </c>
      <c r="F3198" s="20">
        <v>10.011556401889889</v>
      </c>
      <c r="G3198" s="20">
        <v>1114.4849310403542</v>
      </c>
      <c r="H3198" s="20">
        <v>36776</v>
      </c>
      <c r="I3198" s="20">
        <v>9645</v>
      </c>
      <c r="J3198" s="20">
        <v>0</v>
      </c>
      <c r="K3198" s="20">
        <v>9645</v>
      </c>
      <c r="L3198" s="20">
        <v>27131</v>
      </c>
      <c r="M3198" s="23">
        <v>24.34398101253252</v>
      </c>
      <c r="O3198" s="7"/>
      <c r="P3198" s="7"/>
      <c r="Q3198" s="7"/>
      <c r="R3198" s="7"/>
      <c r="S3198" s="7"/>
      <c r="T3198" s="7"/>
      <c r="U3198" s="7"/>
      <c r="V3198" s="7"/>
      <c r="W3198" s="7"/>
      <c r="X3198" s="7"/>
      <c r="Y3198" s="7"/>
      <c r="Z3198" s="7"/>
      <c r="AA3198" s="7"/>
      <c r="AB3198" s="7"/>
      <c r="AC3198" s="7"/>
      <c r="AD3198" s="7"/>
      <c r="AE3198" s="7"/>
      <c r="AF3198" s="7"/>
      <c r="AG3198" s="7"/>
      <c r="AH3198" s="7"/>
      <c r="AI3198" s="7"/>
      <c r="AJ3198" s="7"/>
      <c r="AK3198" s="7"/>
      <c r="AL3198" s="7"/>
      <c r="AM3198" s="7"/>
    </row>
    <row r="3199" spans="1:39" ht="12.75">
      <c r="A3199" s="18" t="s">
        <v>5006</v>
      </c>
      <c r="B3199" s="18" t="s">
        <v>2624</v>
      </c>
      <c r="C3199" s="20">
        <v>640.3398167485394</v>
      </c>
      <c r="D3199" s="20">
        <v>48.047628314053355</v>
      </c>
      <c r="E3199" s="20">
        <v>45.82318678081369</v>
      </c>
      <c r="F3199" s="20">
        <v>2.224441533239665</v>
      </c>
      <c r="G3199" s="20">
        <v>592.2921884344861</v>
      </c>
      <c r="H3199" s="20">
        <v>160971</v>
      </c>
      <c r="I3199" s="20">
        <v>119337</v>
      </c>
      <c r="J3199" s="20">
        <v>114797</v>
      </c>
      <c r="K3199" s="20">
        <v>4540</v>
      </c>
      <c r="L3199" s="20">
        <v>41634</v>
      </c>
      <c r="M3199" s="23">
        <v>70.29300877670644</v>
      </c>
      <c r="O3199" s="7"/>
      <c r="P3199" s="7"/>
      <c r="Q3199" s="7"/>
      <c r="R3199" s="7"/>
      <c r="S3199" s="7"/>
      <c r="T3199" s="7"/>
      <c r="U3199" s="7"/>
      <c r="V3199" s="7"/>
      <c r="W3199" s="7"/>
      <c r="X3199" s="7"/>
      <c r="Y3199" s="7"/>
      <c r="Z3199" s="7"/>
      <c r="AA3199" s="7"/>
      <c r="AB3199" s="7"/>
      <c r="AC3199" s="7"/>
      <c r="AD3199" s="7"/>
      <c r="AE3199" s="7"/>
      <c r="AF3199" s="7"/>
      <c r="AG3199" s="7"/>
      <c r="AH3199" s="7"/>
      <c r="AI3199" s="7"/>
      <c r="AJ3199" s="7"/>
      <c r="AK3199" s="7"/>
      <c r="AL3199" s="7"/>
      <c r="AM3199" s="7"/>
    </row>
    <row r="3200" spans="1:39" ht="12.75">
      <c r="A3200" s="18" t="s">
        <v>5007</v>
      </c>
      <c r="B3200" s="18" t="s">
        <v>2625</v>
      </c>
      <c r="C3200" s="20">
        <v>231.94517784411</v>
      </c>
      <c r="D3200" s="20">
        <v>42.303392325770766</v>
      </c>
      <c r="E3200" s="20">
        <v>38.31500316796223</v>
      </c>
      <c r="F3200" s="20">
        <v>3.9883891578085344</v>
      </c>
      <c r="G3200" s="20">
        <v>189.64178551833925</v>
      </c>
      <c r="H3200" s="20">
        <v>82317</v>
      </c>
      <c r="I3200" s="20">
        <v>61424</v>
      </c>
      <c r="J3200" s="20">
        <v>50753</v>
      </c>
      <c r="K3200" s="20">
        <v>10671</v>
      </c>
      <c r="L3200" s="20">
        <v>20893</v>
      </c>
      <c r="M3200" s="23">
        <v>110.17086736920407</v>
      </c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  <c r="Z3200" s="7"/>
      <c r="AA3200" s="7"/>
      <c r="AB3200" s="7"/>
      <c r="AC3200" s="7"/>
      <c r="AD3200" s="7"/>
      <c r="AE3200" s="7"/>
      <c r="AF3200" s="7"/>
      <c r="AG3200" s="7"/>
      <c r="AH3200" s="7"/>
      <c r="AI3200" s="7"/>
      <c r="AJ3200" s="7"/>
      <c r="AK3200" s="7"/>
      <c r="AL3200" s="7"/>
      <c r="AM3200" s="7"/>
    </row>
    <row r="3201" spans="1:39" ht="12.75">
      <c r="A3201" s="18" t="s">
        <v>5008</v>
      </c>
      <c r="B3201" s="18" t="s">
        <v>2626</v>
      </c>
      <c r="C3201" s="20">
        <v>232.2826432349431</v>
      </c>
      <c r="D3201" s="20">
        <v>0</v>
      </c>
      <c r="E3201" s="20">
        <v>0</v>
      </c>
      <c r="F3201" s="20">
        <v>0</v>
      </c>
      <c r="G3201" s="20">
        <v>232.2826432349431</v>
      </c>
      <c r="H3201" s="20">
        <v>7213</v>
      </c>
      <c r="I3201" s="20">
        <v>0</v>
      </c>
      <c r="J3201" s="20">
        <v>0</v>
      </c>
      <c r="K3201" s="20">
        <v>0</v>
      </c>
      <c r="L3201" s="20">
        <v>7213</v>
      </c>
      <c r="M3201" s="23">
        <v>31.052686070497252</v>
      </c>
      <c r="O3201" s="7"/>
      <c r="P3201" s="7"/>
      <c r="Q3201" s="7"/>
      <c r="R3201" s="7"/>
      <c r="S3201" s="7"/>
      <c r="T3201" s="7"/>
      <c r="U3201" s="7"/>
      <c r="V3201" s="7"/>
      <c r="W3201" s="7"/>
      <c r="X3201" s="7"/>
      <c r="Y3201" s="7"/>
      <c r="Z3201" s="7"/>
      <c r="AA3201" s="7"/>
      <c r="AB3201" s="7"/>
      <c r="AC3201" s="7"/>
      <c r="AD3201" s="7"/>
      <c r="AE3201" s="7"/>
      <c r="AF3201" s="7"/>
      <c r="AG3201" s="7"/>
      <c r="AH3201" s="7"/>
      <c r="AI3201" s="7"/>
      <c r="AJ3201" s="7"/>
      <c r="AK3201" s="7"/>
      <c r="AL3201" s="7"/>
      <c r="AM3201" s="7"/>
    </row>
    <row r="3202" spans="1:39" ht="12.75">
      <c r="A3202" s="18" t="s">
        <v>5009</v>
      </c>
      <c r="B3202" s="18" t="s">
        <v>4793</v>
      </c>
      <c r="C3202" s="20">
        <v>576.4851387629233</v>
      </c>
      <c r="D3202" s="20">
        <v>4.968137751723654</v>
      </c>
      <c r="E3202" s="20">
        <v>0</v>
      </c>
      <c r="F3202" s="20">
        <v>4.968137751723654</v>
      </c>
      <c r="G3202" s="20">
        <v>571.5170010111997</v>
      </c>
      <c r="H3202" s="20">
        <v>36804</v>
      </c>
      <c r="I3202" s="20">
        <v>14145</v>
      </c>
      <c r="J3202" s="20">
        <v>0</v>
      </c>
      <c r="K3202" s="20">
        <v>14145</v>
      </c>
      <c r="L3202" s="20">
        <v>22659</v>
      </c>
      <c r="M3202" s="23">
        <v>39.6471145388656</v>
      </c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  <c r="AB3202" s="7"/>
      <c r="AC3202" s="7"/>
      <c r="AD3202" s="7"/>
      <c r="AE3202" s="7"/>
      <c r="AF3202" s="7"/>
      <c r="AG3202" s="7"/>
      <c r="AH3202" s="7"/>
      <c r="AI3202" s="7"/>
      <c r="AJ3202" s="7"/>
      <c r="AK3202" s="7"/>
      <c r="AL3202" s="7"/>
      <c r="AM3202" s="7"/>
    </row>
    <row r="3203" spans="1:39" ht="12.75">
      <c r="A3203" s="18" t="s">
        <v>5010</v>
      </c>
      <c r="B3203" s="18" t="s">
        <v>2537</v>
      </c>
      <c r="C3203" s="20">
        <v>917.2703447461055</v>
      </c>
      <c r="D3203" s="20">
        <v>2.14733476113642</v>
      </c>
      <c r="E3203" s="20">
        <v>0</v>
      </c>
      <c r="F3203" s="20">
        <v>2.14733476113642</v>
      </c>
      <c r="G3203" s="20">
        <v>915.123009984969</v>
      </c>
      <c r="H3203" s="20">
        <v>41319</v>
      </c>
      <c r="I3203" s="20">
        <v>2849</v>
      </c>
      <c r="J3203" s="20">
        <v>0</v>
      </c>
      <c r="K3203" s="20">
        <v>2849</v>
      </c>
      <c r="L3203" s="20">
        <v>38470</v>
      </c>
      <c r="M3203" s="23">
        <v>42.03806436976366</v>
      </c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  <c r="AA3203" s="7"/>
      <c r="AB3203" s="7"/>
      <c r="AC3203" s="7"/>
      <c r="AD3203" s="7"/>
      <c r="AE3203" s="7"/>
      <c r="AF3203" s="7"/>
      <c r="AG3203" s="7"/>
      <c r="AH3203" s="7"/>
      <c r="AI3203" s="7"/>
      <c r="AJ3203" s="7"/>
      <c r="AK3203" s="7"/>
      <c r="AL3203" s="7"/>
      <c r="AM3203" s="7"/>
    </row>
    <row r="3204" spans="1:39" ht="12.75">
      <c r="A3204" s="18" t="s">
        <v>5011</v>
      </c>
      <c r="B3204" s="18" t="s">
        <v>5081</v>
      </c>
      <c r="C3204" s="20">
        <v>806.3092012217794</v>
      </c>
      <c r="D3204" s="20">
        <v>22.747449124379873</v>
      </c>
      <c r="E3204" s="20">
        <v>0</v>
      </c>
      <c r="F3204" s="20">
        <v>22.747449124379873</v>
      </c>
      <c r="G3204" s="20">
        <v>783.5617520973994</v>
      </c>
      <c r="H3204" s="20">
        <v>67182</v>
      </c>
      <c r="I3204" s="20">
        <v>41486</v>
      </c>
      <c r="J3204" s="20">
        <v>0</v>
      </c>
      <c r="K3204" s="20">
        <v>41486</v>
      </c>
      <c r="L3204" s="20">
        <v>25696</v>
      </c>
      <c r="M3204" s="23">
        <v>32.79384162284366</v>
      </c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  <c r="AB3204" s="7"/>
      <c r="AC3204" s="7"/>
      <c r="AD3204" s="7"/>
      <c r="AE3204" s="7"/>
      <c r="AF3204" s="7"/>
      <c r="AG3204" s="7"/>
      <c r="AH3204" s="7"/>
      <c r="AI3204" s="7"/>
      <c r="AJ3204" s="7"/>
      <c r="AK3204" s="7"/>
      <c r="AL3204" s="7"/>
      <c r="AM3204" s="7"/>
    </row>
    <row r="3205" spans="1:39" ht="12.75">
      <c r="A3205" s="18" t="s">
        <v>5012</v>
      </c>
      <c r="B3205" s="18" t="s">
        <v>2627</v>
      </c>
      <c r="C3205" s="20">
        <v>1252.5547968662463</v>
      </c>
      <c r="D3205" s="20">
        <v>0</v>
      </c>
      <c r="E3205" s="20">
        <v>0</v>
      </c>
      <c r="F3205" s="20">
        <v>0</v>
      </c>
      <c r="G3205" s="20">
        <v>1252.5547968662463</v>
      </c>
      <c r="H3205" s="20">
        <v>15822</v>
      </c>
      <c r="I3205" s="20">
        <v>0</v>
      </c>
      <c r="J3205" s="20">
        <v>0</v>
      </c>
      <c r="K3205" s="20">
        <v>0</v>
      </c>
      <c r="L3205" s="20">
        <v>15822</v>
      </c>
      <c r="M3205" s="23">
        <v>12.63178268893696</v>
      </c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  <c r="AB3205" s="7"/>
      <c r="AC3205" s="7"/>
      <c r="AD3205" s="7"/>
      <c r="AE3205" s="7"/>
      <c r="AF3205" s="7"/>
      <c r="AG3205" s="7"/>
      <c r="AH3205" s="7"/>
      <c r="AI3205" s="7"/>
      <c r="AJ3205" s="7"/>
      <c r="AK3205" s="7"/>
      <c r="AL3205" s="7"/>
      <c r="AM3205" s="7"/>
    </row>
    <row r="3206" spans="1:39" ht="12.75">
      <c r="A3206" s="18" t="s">
        <v>5013</v>
      </c>
      <c r="B3206" s="18" t="s">
        <v>2628</v>
      </c>
      <c r="C3206" s="20">
        <v>333.09646435337856</v>
      </c>
      <c r="D3206" s="20">
        <v>72.93186892783108</v>
      </c>
      <c r="E3206" s="20">
        <v>46.1490617928311</v>
      </c>
      <c r="F3206" s="20">
        <v>26.782807134999977</v>
      </c>
      <c r="G3206" s="20">
        <v>260.1645954255475</v>
      </c>
      <c r="H3206" s="20">
        <v>188831</v>
      </c>
      <c r="I3206" s="20">
        <v>164259</v>
      </c>
      <c r="J3206" s="20">
        <v>130001</v>
      </c>
      <c r="K3206" s="20">
        <v>34258</v>
      </c>
      <c r="L3206" s="20">
        <v>24572</v>
      </c>
      <c r="M3206" s="23">
        <v>94.44790118274139</v>
      </c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  <c r="AB3206" s="7"/>
      <c r="AC3206" s="7"/>
      <c r="AD3206" s="7"/>
      <c r="AE3206" s="7"/>
      <c r="AF3206" s="7"/>
      <c r="AG3206" s="7"/>
      <c r="AH3206" s="7"/>
      <c r="AI3206" s="7"/>
      <c r="AJ3206" s="7"/>
      <c r="AK3206" s="7"/>
      <c r="AL3206" s="7"/>
      <c r="AM3206" s="7"/>
    </row>
    <row r="3207" spans="1:39" ht="12.75">
      <c r="A3207" s="18" t="s">
        <v>5014</v>
      </c>
      <c r="B3207" s="18" t="s">
        <v>2839</v>
      </c>
      <c r="C3207" s="20">
        <v>586.1967314197374</v>
      </c>
      <c r="D3207" s="20">
        <v>2.4371000230502555</v>
      </c>
      <c r="E3207" s="20">
        <v>0</v>
      </c>
      <c r="F3207" s="20">
        <v>2.4371000230502555</v>
      </c>
      <c r="G3207" s="20">
        <v>583.7596313966872</v>
      </c>
      <c r="H3207" s="20">
        <v>17924</v>
      </c>
      <c r="I3207" s="20">
        <v>4972</v>
      </c>
      <c r="J3207" s="20">
        <v>0</v>
      </c>
      <c r="K3207" s="20">
        <v>4972</v>
      </c>
      <c r="L3207" s="20">
        <v>12952</v>
      </c>
      <c r="M3207" s="23">
        <v>22.18721422893084</v>
      </c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  <c r="AB3207" s="7"/>
      <c r="AC3207" s="7"/>
      <c r="AD3207" s="7"/>
      <c r="AE3207" s="7"/>
      <c r="AF3207" s="7"/>
      <c r="AG3207" s="7"/>
      <c r="AH3207" s="7"/>
      <c r="AI3207" s="7"/>
      <c r="AJ3207" s="7"/>
      <c r="AK3207" s="7"/>
      <c r="AL3207" s="7"/>
      <c r="AM3207" s="7"/>
    </row>
    <row r="3208" spans="1:39" ht="12.75">
      <c r="A3208" s="18" t="s">
        <v>5015</v>
      </c>
      <c r="B3208" s="18" t="s">
        <v>117</v>
      </c>
      <c r="C3208" s="20">
        <v>720.4670757797414</v>
      </c>
      <c r="D3208" s="20">
        <v>56.17377073992092</v>
      </c>
      <c r="E3208" s="20">
        <v>47.83736596971497</v>
      </c>
      <c r="F3208" s="20">
        <v>8.336404770205943</v>
      </c>
      <c r="G3208" s="20">
        <v>664.2933050398206</v>
      </c>
      <c r="H3208" s="20">
        <v>152307</v>
      </c>
      <c r="I3208" s="20">
        <v>119180</v>
      </c>
      <c r="J3208" s="20">
        <v>108540</v>
      </c>
      <c r="K3208" s="20">
        <v>10640</v>
      </c>
      <c r="L3208" s="20">
        <v>33127</v>
      </c>
      <c r="M3208" s="23">
        <v>49.868032311441446</v>
      </c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C3208" s="7"/>
      <c r="AD3208" s="7"/>
      <c r="AE3208" s="7"/>
      <c r="AF3208" s="7"/>
      <c r="AG3208" s="7"/>
      <c r="AH3208" s="7"/>
      <c r="AI3208" s="7"/>
      <c r="AJ3208" s="7"/>
      <c r="AK3208" s="7"/>
      <c r="AL3208" s="7"/>
      <c r="AM3208" s="7"/>
    </row>
    <row r="3209" spans="1:39" ht="12.75">
      <c r="A3209" s="18" t="s">
        <v>5016</v>
      </c>
      <c r="B3209" s="18" t="s">
        <v>811</v>
      </c>
      <c r="C3209" s="20">
        <v>913.125931614487</v>
      </c>
      <c r="D3209" s="20">
        <v>2.9958629231816456</v>
      </c>
      <c r="E3209" s="20">
        <v>0</v>
      </c>
      <c r="F3209" s="20">
        <v>2.9958629231816456</v>
      </c>
      <c r="G3209" s="20">
        <v>910.1300686913054</v>
      </c>
      <c r="H3209" s="20">
        <v>15347</v>
      </c>
      <c r="I3209" s="20">
        <v>3968</v>
      </c>
      <c r="J3209" s="20">
        <v>0</v>
      </c>
      <c r="K3209" s="20">
        <v>3968</v>
      </c>
      <c r="L3209" s="20">
        <v>11379</v>
      </c>
      <c r="M3209" s="23">
        <v>12.50260857369771</v>
      </c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  <c r="AB3209" s="7"/>
      <c r="AC3209" s="7"/>
      <c r="AD3209" s="7"/>
      <c r="AE3209" s="7"/>
      <c r="AF3209" s="7"/>
      <c r="AG3209" s="7"/>
      <c r="AH3209" s="7"/>
      <c r="AI3209" s="7"/>
      <c r="AJ3209" s="7"/>
      <c r="AK3209" s="7"/>
      <c r="AL3209" s="7"/>
      <c r="AM3209" s="7"/>
    </row>
    <row r="3210" spans="1:39" ht="12.75">
      <c r="A3210" s="18" t="s">
        <v>5017</v>
      </c>
      <c r="B3210" s="18" t="s">
        <v>2629</v>
      </c>
      <c r="C3210" s="20">
        <v>721.8230296375318</v>
      </c>
      <c r="D3210" s="20">
        <v>17.712892274226224</v>
      </c>
      <c r="E3210" s="20">
        <v>0</v>
      </c>
      <c r="F3210" s="20">
        <v>17.712892274226224</v>
      </c>
      <c r="G3210" s="20">
        <v>704.1101373633056</v>
      </c>
      <c r="H3210" s="20">
        <v>63155</v>
      </c>
      <c r="I3210" s="20">
        <v>27271</v>
      </c>
      <c r="J3210" s="20">
        <v>0</v>
      </c>
      <c r="K3210" s="20">
        <v>27271</v>
      </c>
      <c r="L3210" s="20">
        <v>35884</v>
      </c>
      <c r="M3210" s="23">
        <v>50.963617899857944</v>
      </c>
      <c r="O3210" s="7"/>
      <c r="P3210" s="7"/>
      <c r="Q3210" s="7"/>
      <c r="R3210" s="7"/>
      <c r="S3210" s="7"/>
      <c r="T3210" s="7"/>
      <c r="U3210" s="7"/>
      <c r="V3210" s="7"/>
      <c r="W3210" s="7"/>
      <c r="X3210" s="7"/>
      <c r="Y3210" s="7"/>
      <c r="Z3210" s="7"/>
      <c r="AA3210" s="7"/>
      <c r="AB3210" s="7"/>
      <c r="AC3210" s="7"/>
      <c r="AD3210" s="7"/>
      <c r="AE3210" s="7"/>
      <c r="AF3210" s="7"/>
      <c r="AG3210" s="7"/>
      <c r="AH3210" s="7"/>
      <c r="AI3210" s="7"/>
      <c r="AJ3210" s="7"/>
      <c r="AK3210" s="7"/>
      <c r="AL3210" s="7"/>
      <c r="AM3210" s="7"/>
    </row>
    <row r="3211" spans="1:39" ht="12.75">
      <c r="A3211" s="18" t="s">
        <v>5018</v>
      </c>
      <c r="B3211" s="18" t="s">
        <v>2630</v>
      </c>
      <c r="C3211" s="20">
        <v>837.6283152116628</v>
      </c>
      <c r="D3211" s="20">
        <v>14.456980771762703</v>
      </c>
      <c r="E3211" s="20">
        <v>0</v>
      </c>
      <c r="F3211" s="20">
        <v>14.456980771762703</v>
      </c>
      <c r="G3211" s="20">
        <v>823.1713344399001</v>
      </c>
      <c r="H3211" s="20">
        <v>55225</v>
      </c>
      <c r="I3211" s="20">
        <v>27652</v>
      </c>
      <c r="J3211" s="20">
        <v>0</v>
      </c>
      <c r="K3211" s="20">
        <v>27652</v>
      </c>
      <c r="L3211" s="20">
        <v>27573</v>
      </c>
      <c r="M3211" s="23">
        <v>33.49606436278681</v>
      </c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  <c r="AB3211" s="7"/>
      <c r="AC3211" s="7"/>
      <c r="AD3211" s="7"/>
      <c r="AE3211" s="7"/>
      <c r="AF3211" s="7"/>
      <c r="AG3211" s="7"/>
      <c r="AH3211" s="7"/>
      <c r="AI3211" s="7"/>
      <c r="AJ3211" s="7"/>
      <c r="AK3211" s="7"/>
      <c r="AL3211" s="7"/>
      <c r="AM3211" s="7"/>
    </row>
    <row r="3212" spans="1:39" ht="12.75">
      <c r="A3212" s="18" t="s">
        <v>5019</v>
      </c>
      <c r="B3212" s="18" t="s">
        <v>2631</v>
      </c>
      <c r="C3212" s="20">
        <v>1256.415473323673</v>
      </c>
      <c r="D3212" s="20">
        <v>0</v>
      </c>
      <c r="E3212" s="20">
        <v>0</v>
      </c>
      <c r="F3212" s="20">
        <v>0</v>
      </c>
      <c r="G3212" s="20">
        <v>1256.415473323673</v>
      </c>
      <c r="H3212" s="20">
        <v>16196</v>
      </c>
      <c r="I3212" s="20">
        <v>0</v>
      </c>
      <c r="J3212" s="20">
        <v>0</v>
      </c>
      <c r="K3212" s="20">
        <v>0</v>
      </c>
      <c r="L3212" s="20">
        <v>16196</v>
      </c>
      <c r="M3212" s="23">
        <v>12.890640352554499</v>
      </c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  <c r="AB3212" s="7"/>
      <c r="AC3212" s="7"/>
      <c r="AD3212" s="7"/>
      <c r="AE3212" s="7"/>
      <c r="AF3212" s="7"/>
      <c r="AG3212" s="7"/>
      <c r="AH3212" s="7"/>
      <c r="AI3212" s="7"/>
      <c r="AJ3212" s="7"/>
      <c r="AK3212" s="7"/>
      <c r="AL3212" s="7"/>
      <c r="AM3212" s="7"/>
    </row>
    <row r="3213" spans="1:39" ht="12.75">
      <c r="A3213" s="18" t="s">
        <v>5020</v>
      </c>
      <c r="B3213" s="18" t="s">
        <v>2632</v>
      </c>
      <c r="C3213" s="20">
        <v>892.5073940354279</v>
      </c>
      <c r="D3213" s="20">
        <v>3.9022734810480184</v>
      </c>
      <c r="E3213" s="20">
        <v>0</v>
      </c>
      <c r="F3213" s="20">
        <v>3.9022734810480184</v>
      </c>
      <c r="G3213" s="20">
        <v>888.6051205543798</v>
      </c>
      <c r="H3213" s="20">
        <v>40664</v>
      </c>
      <c r="I3213" s="20">
        <v>9449</v>
      </c>
      <c r="J3213" s="20">
        <v>0</v>
      </c>
      <c r="K3213" s="20">
        <v>9449</v>
      </c>
      <c r="L3213" s="20">
        <v>31215</v>
      </c>
      <c r="M3213" s="23">
        <v>35.12808926930974</v>
      </c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  <c r="AB3213" s="7"/>
      <c r="AC3213" s="7"/>
      <c r="AD3213" s="7"/>
      <c r="AE3213" s="7"/>
      <c r="AF3213" s="7"/>
      <c r="AG3213" s="7"/>
      <c r="AH3213" s="7"/>
      <c r="AI3213" s="7"/>
      <c r="AJ3213" s="7"/>
      <c r="AK3213" s="7"/>
      <c r="AL3213" s="7"/>
      <c r="AM3213" s="7"/>
    </row>
    <row r="3214" spans="1:39" ht="12.75">
      <c r="A3214" s="18" t="s">
        <v>5021</v>
      </c>
      <c r="B3214" s="18" t="s">
        <v>2633</v>
      </c>
      <c r="C3214" s="20">
        <v>513.6293858709271</v>
      </c>
      <c r="D3214" s="20">
        <v>33.151706587623984</v>
      </c>
      <c r="E3214" s="20">
        <v>25.75933332638351</v>
      </c>
      <c r="F3214" s="20">
        <v>7.392373261240475</v>
      </c>
      <c r="G3214" s="20">
        <v>480.4776792833031</v>
      </c>
      <c r="H3214" s="20">
        <v>112646</v>
      </c>
      <c r="I3214" s="20">
        <v>79704</v>
      </c>
      <c r="J3214" s="20">
        <v>68600</v>
      </c>
      <c r="K3214" s="20">
        <v>11104</v>
      </c>
      <c r="L3214" s="20">
        <v>32942</v>
      </c>
      <c r="M3214" s="23">
        <v>68.56093720968977</v>
      </c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  <c r="AB3214" s="7"/>
      <c r="AC3214" s="7"/>
      <c r="AD3214" s="7"/>
      <c r="AE3214" s="7"/>
      <c r="AF3214" s="7"/>
      <c r="AG3214" s="7"/>
      <c r="AH3214" s="7"/>
      <c r="AI3214" s="7"/>
      <c r="AJ3214" s="7"/>
      <c r="AK3214" s="7"/>
      <c r="AL3214" s="7"/>
      <c r="AM3214" s="7"/>
    </row>
    <row r="3215" spans="1:39" ht="12.75">
      <c r="A3215" s="18" t="s">
        <v>5022</v>
      </c>
      <c r="B3215" s="18" t="s">
        <v>794</v>
      </c>
      <c r="C3215" s="20">
        <v>974.8630108266702</v>
      </c>
      <c r="D3215" s="20">
        <v>3.7422850177587352</v>
      </c>
      <c r="E3215" s="20">
        <v>0</v>
      </c>
      <c r="F3215" s="20">
        <v>3.7422850177587352</v>
      </c>
      <c r="G3215" s="20">
        <v>971.1207258089114</v>
      </c>
      <c r="H3215" s="20">
        <v>19680</v>
      </c>
      <c r="I3215" s="20">
        <v>4204</v>
      </c>
      <c r="J3215" s="20">
        <v>0</v>
      </c>
      <c r="K3215" s="20">
        <v>4204</v>
      </c>
      <c r="L3215" s="20">
        <v>15476</v>
      </c>
      <c r="M3215" s="23">
        <v>15.936226659264227</v>
      </c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  <c r="AA3215" s="7"/>
      <c r="AB3215" s="7"/>
      <c r="AC3215" s="7"/>
      <c r="AD3215" s="7"/>
      <c r="AE3215" s="7"/>
      <c r="AF3215" s="7"/>
      <c r="AG3215" s="7"/>
      <c r="AH3215" s="7"/>
      <c r="AI3215" s="7"/>
      <c r="AJ3215" s="7"/>
      <c r="AK3215" s="7"/>
      <c r="AL3215" s="7"/>
      <c r="AM3215" s="7"/>
    </row>
    <row r="3216" spans="1:39" ht="12.75">
      <c r="A3216" s="18" t="s">
        <v>5023</v>
      </c>
      <c r="B3216" s="18" t="s">
        <v>2634</v>
      </c>
      <c r="C3216" s="20">
        <v>734.0815782127596</v>
      </c>
      <c r="D3216" s="20">
        <v>0</v>
      </c>
      <c r="E3216" s="20">
        <v>0</v>
      </c>
      <c r="F3216" s="20">
        <v>0</v>
      </c>
      <c r="G3216" s="20">
        <v>734.0815782127596</v>
      </c>
      <c r="H3216" s="20">
        <v>27010</v>
      </c>
      <c r="I3216" s="20">
        <v>0</v>
      </c>
      <c r="J3216" s="20">
        <v>0</v>
      </c>
      <c r="K3216" s="20">
        <v>0</v>
      </c>
      <c r="L3216" s="20">
        <v>27010</v>
      </c>
      <c r="M3216" s="23">
        <v>36.794275733986154</v>
      </c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  <c r="AA3216" s="7"/>
      <c r="AB3216" s="7"/>
      <c r="AC3216" s="7"/>
      <c r="AD3216" s="7"/>
      <c r="AE3216" s="7"/>
      <c r="AF3216" s="7"/>
      <c r="AG3216" s="7"/>
      <c r="AH3216" s="7"/>
      <c r="AI3216" s="7"/>
      <c r="AJ3216" s="7"/>
      <c r="AK3216" s="7"/>
      <c r="AL3216" s="7"/>
      <c r="AM3216" s="7"/>
    </row>
    <row r="3217" spans="1:39" ht="12.75">
      <c r="A3217" s="18" t="s">
        <v>5024</v>
      </c>
      <c r="B3217" s="18" t="s">
        <v>3656</v>
      </c>
      <c r="C3217" s="20">
        <v>794.8707490715226</v>
      </c>
      <c r="D3217" s="20">
        <v>1.6306935964691796</v>
      </c>
      <c r="E3217" s="20">
        <v>0</v>
      </c>
      <c r="F3217" s="20">
        <v>1.6306935964691796</v>
      </c>
      <c r="G3217" s="20">
        <v>793.2400554750534</v>
      </c>
      <c r="H3217" s="20">
        <v>28056</v>
      </c>
      <c r="I3217" s="20">
        <v>3972</v>
      </c>
      <c r="J3217" s="20">
        <v>0</v>
      </c>
      <c r="K3217" s="20">
        <v>3972</v>
      </c>
      <c r="L3217" s="20">
        <v>24084</v>
      </c>
      <c r="M3217" s="23">
        <v>30.36155301761286</v>
      </c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  <c r="AB3217" s="7"/>
      <c r="AC3217" s="7"/>
      <c r="AD3217" s="7"/>
      <c r="AE3217" s="7"/>
      <c r="AF3217" s="7"/>
      <c r="AG3217" s="7"/>
      <c r="AH3217" s="7"/>
      <c r="AI3217" s="7"/>
      <c r="AJ3217" s="7"/>
      <c r="AK3217" s="7"/>
      <c r="AL3217" s="7"/>
      <c r="AM3217" s="7"/>
    </row>
    <row r="3218" spans="1:39" ht="12.75">
      <c r="A3218" s="18" t="s">
        <v>5025</v>
      </c>
      <c r="B3218" s="18" t="s">
        <v>2635</v>
      </c>
      <c r="C3218" s="20">
        <v>873.7154768371961</v>
      </c>
      <c r="D3218" s="20">
        <v>0</v>
      </c>
      <c r="E3218" s="20">
        <v>0</v>
      </c>
      <c r="F3218" s="20">
        <v>0</v>
      </c>
      <c r="G3218" s="20">
        <v>873.7154768371961</v>
      </c>
      <c r="H3218" s="20">
        <v>21033</v>
      </c>
      <c r="I3218" s="20">
        <v>0</v>
      </c>
      <c r="J3218" s="20">
        <v>0</v>
      </c>
      <c r="K3218" s="20">
        <v>0</v>
      </c>
      <c r="L3218" s="20">
        <v>21033</v>
      </c>
      <c r="M3218" s="23">
        <v>24.073054166487182</v>
      </c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  <c r="AA3218" s="7"/>
      <c r="AB3218" s="7"/>
      <c r="AC3218" s="7"/>
      <c r="AD3218" s="7"/>
      <c r="AE3218" s="7"/>
      <c r="AF3218" s="7"/>
      <c r="AG3218" s="7"/>
      <c r="AH3218" s="7"/>
      <c r="AI3218" s="7"/>
      <c r="AJ3218" s="7"/>
      <c r="AK3218" s="7"/>
      <c r="AL3218" s="7"/>
      <c r="AM3218" s="7"/>
    </row>
    <row r="3219" spans="1:39" ht="12.75">
      <c r="A3219" s="18" t="s">
        <v>5026</v>
      </c>
      <c r="B3219" s="18" t="s">
        <v>5246</v>
      </c>
      <c r="C3219" s="20">
        <v>555.311935592104</v>
      </c>
      <c r="D3219" s="20">
        <v>45.48382833467117</v>
      </c>
      <c r="E3219" s="20">
        <v>0</v>
      </c>
      <c r="F3219" s="20">
        <v>45.48382833467117</v>
      </c>
      <c r="G3219" s="20">
        <v>509.82810725743275</v>
      </c>
      <c r="H3219" s="20">
        <v>93759</v>
      </c>
      <c r="I3219" s="20">
        <v>59989</v>
      </c>
      <c r="J3219" s="20">
        <v>0</v>
      </c>
      <c r="K3219" s="20">
        <v>59989</v>
      </c>
      <c r="L3219" s="20">
        <v>33770</v>
      </c>
      <c r="M3219" s="23">
        <v>66.23801143813392</v>
      </c>
      <c r="O3219" s="7"/>
      <c r="P3219" s="7"/>
      <c r="Q3219" s="7"/>
      <c r="R3219" s="7"/>
      <c r="S3219" s="7"/>
      <c r="T3219" s="7"/>
      <c r="U3219" s="7"/>
      <c r="V3219" s="7"/>
      <c r="W3219" s="7"/>
      <c r="X3219" s="7"/>
      <c r="Y3219" s="7"/>
      <c r="Z3219" s="7"/>
      <c r="AA3219" s="7"/>
      <c r="AB3219" s="7"/>
      <c r="AC3219" s="7"/>
      <c r="AD3219" s="7"/>
      <c r="AE3219" s="7"/>
      <c r="AF3219" s="7"/>
      <c r="AG3219" s="7"/>
      <c r="AH3219" s="7"/>
      <c r="AI3219" s="7"/>
      <c r="AJ3219" s="7"/>
      <c r="AK3219" s="7"/>
      <c r="AL3219" s="7"/>
      <c r="AM3219" s="7"/>
    </row>
    <row r="3220" spans="1:39" ht="12.75">
      <c r="A3220" s="18" t="s">
        <v>5027</v>
      </c>
      <c r="B3220" s="18" t="s">
        <v>2636</v>
      </c>
      <c r="C3220" s="20">
        <v>809.6815130388384</v>
      </c>
      <c r="D3220" s="20">
        <v>1.6209468519799088</v>
      </c>
      <c r="E3220" s="20">
        <v>0</v>
      </c>
      <c r="F3220" s="20">
        <v>1.6209468519799088</v>
      </c>
      <c r="G3220" s="20">
        <v>808.0605661868584</v>
      </c>
      <c r="H3220" s="20">
        <v>16036</v>
      </c>
      <c r="I3220" s="20">
        <v>2644</v>
      </c>
      <c r="J3220" s="20">
        <v>0</v>
      </c>
      <c r="K3220" s="20">
        <v>2644</v>
      </c>
      <c r="L3220" s="20">
        <v>13392</v>
      </c>
      <c r="M3220" s="23">
        <v>16.573015143153505</v>
      </c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  <c r="AA3220" s="7"/>
      <c r="AB3220" s="7"/>
      <c r="AC3220" s="7"/>
      <c r="AD3220" s="7"/>
      <c r="AE3220" s="7"/>
      <c r="AF3220" s="7"/>
      <c r="AG3220" s="7"/>
      <c r="AH3220" s="7"/>
      <c r="AI3220" s="7"/>
      <c r="AJ3220" s="7"/>
      <c r="AK3220" s="7"/>
      <c r="AL3220" s="7"/>
      <c r="AM3220" s="7"/>
    </row>
    <row r="3221" spans="1:39" ht="12.75">
      <c r="A3221" s="18" t="s">
        <v>5028</v>
      </c>
      <c r="B3221" s="18" t="s">
        <v>4284</v>
      </c>
      <c r="C3221" s="20">
        <v>430.81495007901566</v>
      </c>
      <c r="D3221" s="20">
        <v>49.422083766249564</v>
      </c>
      <c r="E3221" s="20">
        <v>9.30302398500691</v>
      </c>
      <c r="F3221" s="20">
        <v>40.119059781242655</v>
      </c>
      <c r="G3221" s="20">
        <v>381.3928663127661</v>
      </c>
      <c r="H3221" s="20">
        <v>117493</v>
      </c>
      <c r="I3221" s="20">
        <v>76638</v>
      </c>
      <c r="J3221" s="20">
        <v>15319</v>
      </c>
      <c r="K3221" s="20">
        <v>61319</v>
      </c>
      <c r="L3221" s="20">
        <v>40855</v>
      </c>
      <c r="M3221" s="23">
        <v>107.12051432681055</v>
      </c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  <c r="AB3221" s="7"/>
      <c r="AC3221" s="7"/>
      <c r="AD3221" s="7"/>
      <c r="AE3221" s="7"/>
      <c r="AF3221" s="7"/>
      <c r="AG3221" s="7"/>
      <c r="AH3221" s="7"/>
      <c r="AI3221" s="7"/>
      <c r="AJ3221" s="7"/>
      <c r="AK3221" s="7"/>
      <c r="AL3221" s="7"/>
      <c r="AM3221" s="7"/>
    </row>
    <row r="3222" spans="1:39" ht="12.75">
      <c r="A3222" s="18" t="s">
        <v>5029</v>
      </c>
      <c r="B3222" s="18" t="s">
        <v>2637</v>
      </c>
      <c r="C3222" s="20">
        <v>555.5744119771753</v>
      </c>
      <c r="D3222" s="20">
        <v>233.6913485866564</v>
      </c>
      <c r="E3222" s="20">
        <v>222.22902687381782</v>
      </c>
      <c r="F3222" s="20">
        <v>11.462321712838607</v>
      </c>
      <c r="G3222" s="20">
        <v>321.8830633905188</v>
      </c>
      <c r="H3222" s="20">
        <v>360767</v>
      </c>
      <c r="I3222" s="20">
        <v>316651</v>
      </c>
      <c r="J3222" s="20">
        <v>304587</v>
      </c>
      <c r="K3222" s="20">
        <v>12064</v>
      </c>
      <c r="L3222" s="20">
        <v>44116</v>
      </c>
      <c r="M3222" s="23">
        <v>137.05598404373657</v>
      </c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  <c r="AA3222" s="7"/>
      <c r="AB3222" s="7"/>
      <c r="AC3222" s="7"/>
      <c r="AD3222" s="7"/>
      <c r="AE3222" s="7"/>
      <c r="AF3222" s="7"/>
      <c r="AG3222" s="7"/>
      <c r="AH3222" s="7"/>
      <c r="AI3222" s="7"/>
      <c r="AJ3222" s="7"/>
      <c r="AK3222" s="7"/>
      <c r="AL3222" s="7"/>
      <c r="AM3222" s="7"/>
    </row>
    <row r="3223" spans="1:39" ht="12.75">
      <c r="A3223" s="18" t="s">
        <v>5030</v>
      </c>
      <c r="B3223" s="18" t="s">
        <v>2638</v>
      </c>
      <c r="C3223" s="20">
        <v>751.0925821035038</v>
      </c>
      <c r="D3223" s="20">
        <v>14.391788317574603</v>
      </c>
      <c r="E3223" s="20">
        <v>0</v>
      </c>
      <c r="F3223" s="20">
        <v>14.391788317574603</v>
      </c>
      <c r="G3223" s="20">
        <v>736.7007937859291</v>
      </c>
      <c r="H3223" s="20">
        <v>51731</v>
      </c>
      <c r="I3223" s="20">
        <v>19120</v>
      </c>
      <c r="J3223" s="20">
        <v>0</v>
      </c>
      <c r="K3223" s="20">
        <v>19120</v>
      </c>
      <c r="L3223" s="20">
        <v>32611</v>
      </c>
      <c r="M3223" s="23">
        <v>44.26627509441251</v>
      </c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  <c r="AB3223" s="7"/>
      <c r="AC3223" s="7"/>
      <c r="AD3223" s="7"/>
      <c r="AE3223" s="7"/>
      <c r="AF3223" s="7"/>
      <c r="AG3223" s="7"/>
      <c r="AH3223" s="7"/>
      <c r="AI3223" s="7"/>
      <c r="AJ3223" s="7"/>
      <c r="AK3223" s="7"/>
      <c r="AL3223" s="7"/>
      <c r="AM3223" s="7"/>
    </row>
    <row r="3224" spans="1:39" ht="12.75">
      <c r="A3224" s="18" t="s">
        <v>5031</v>
      </c>
      <c r="B3224" s="18" t="s">
        <v>2639</v>
      </c>
      <c r="C3224" s="20">
        <v>626.0326359955413</v>
      </c>
      <c r="D3224" s="20">
        <v>0.13403047807465115</v>
      </c>
      <c r="E3224" s="20">
        <v>0</v>
      </c>
      <c r="F3224" s="20">
        <v>0.13403047807465115</v>
      </c>
      <c r="G3224" s="20">
        <v>625.8986055174666</v>
      </c>
      <c r="H3224" s="20">
        <v>23154</v>
      </c>
      <c r="I3224" s="20">
        <v>68</v>
      </c>
      <c r="J3224" s="20">
        <v>0</v>
      </c>
      <c r="K3224" s="20">
        <v>68</v>
      </c>
      <c r="L3224" s="20">
        <v>23086</v>
      </c>
      <c r="M3224" s="23">
        <v>36.884568517153774</v>
      </c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  <c r="AA3224" s="7"/>
      <c r="AB3224" s="7"/>
      <c r="AC3224" s="7"/>
      <c r="AD3224" s="7"/>
      <c r="AE3224" s="7"/>
      <c r="AF3224" s="7"/>
      <c r="AG3224" s="7"/>
      <c r="AH3224" s="7"/>
      <c r="AI3224" s="7"/>
      <c r="AJ3224" s="7"/>
      <c r="AK3224" s="7"/>
      <c r="AL3224" s="7"/>
      <c r="AM3224" s="7"/>
    </row>
    <row r="3225" spans="1:39" ht="12.75">
      <c r="A3225" s="18" t="s">
        <v>5032</v>
      </c>
      <c r="B3225" s="18" t="s">
        <v>2851</v>
      </c>
      <c r="C3225" s="20">
        <v>438.5827981002265</v>
      </c>
      <c r="D3225" s="20">
        <v>49.69359531087536</v>
      </c>
      <c r="E3225" s="20">
        <v>48.247491788587844</v>
      </c>
      <c r="F3225" s="20">
        <v>1.446103522287512</v>
      </c>
      <c r="G3225" s="20">
        <v>388.88920278935115</v>
      </c>
      <c r="H3225" s="20">
        <v>156763</v>
      </c>
      <c r="I3225" s="20">
        <v>131941</v>
      </c>
      <c r="J3225" s="20">
        <v>129053</v>
      </c>
      <c r="K3225" s="20">
        <v>2888</v>
      </c>
      <c r="L3225" s="20">
        <v>24822</v>
      </c>
      <c r="M3225" s="23">
        <v>63.827948479827775</v>
      </c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  <c r="AB3225" s="7"/>
      <c r="AC3225" s="7"/>
      <c r="AD3225" s="7"/>
      <c r="AE3225" s="7"/>
      <c r="AF3225" s="7"/>
      <c r="AG3225" s="7"/>
      <c r="AH3225" s="7"/>
      <c r="AI3225" s="7"/>
      <c r="AJ3225" s="7"/>
      <c r="AK3225" s="7"/>
      <c r="AL3225" s="7"/>
      <c r="AM3225" s="7"/>
    </row>
    <row r="3226" spans="1:39" ht="12.75">
      <c r="A3226" s="18" t="s">
        <v>5033</v>
      </c>
      <c r="B3226" s="18" t="s">
        <v>5090</v>
      </c>
      <c r="C3226" s="20">
        <v>792.7811005666811</v>
      </c>
      <c r="D3226" s="20">
        <v>30.925492076619513</v>
      </c>
      <c r="E3226" s="20">
        <v>0</v>
      </c>
      <c r="F3226" s="20">
        <v>30.925492076619513</v>
      </c>
      <c r="G3226" s="20">
        <v>761.8556084900615</v>
      </c>
      <c r="H3226" s="20">
        <v>75555</v>
      </c>
      <c r="I3226" s="20">
        <v>47864</v>
      </c>
      <c r="J3226" s="20">
        <v>0</v>
      </c>
      <c r="K3226" s="20">
        <v>47864</v>
      </c>
      <c r="L3226" s="20">
        <v>27691</v>
      </c>
      <c r="M3226" s="23">
        <v>36.34678237111282</v>
      </c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  <c r="AA3226" s="7"/>
      <c r="AB3226" s="7"/>
      <c r="AC3226" s="7"/>
      <c r="AD3226" s="7"/>
      <c r="AE3226" s="7"/>
      <c r="AF3226" s="7"/>
      <c r="AG3226" s="7"/>
      <c r="AH3226" s="7"/>
      <c r="AI3226" s="7"/>
      <c r="AJ3226" s="7"/>
      <c r="AK3226" s="7"/>
      <c r="AL3226" s="7"/>
      <c r="AM3226" s="7"/>
    </row>
    <row r="3227" spans="1:39" ht="12.75">
      <c r="A3227" s="18"/>
      <c r="B3227" s="18"/>
      <c r="C3227" s="20"/>
      <c r="D3227" s="20"/>
      <c r="E3227" s="20"/>
      <c r="F3227" s="20"/>
      <c r="G3227" s="20"/>
      <c r="H3227" s="20"/>
      <c r="I3227" s="20"/>
      <c r="J3227" s="20"/>
      <c r="K3227" s="20"/>
      <c r="L3227" s="20"/>
      <c r="M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  <c r="AA3227" s="7"/>
      <c r="AB3227" s="7"/>
      <c r="AC3227" s="7"/>
      <c r="AD3227" s="7"/>
      <c r="AE3227" s="7"/>
      <c r="AF3227" s="7"/>
      <c r="AG3227" s="7"/>
      <c r="AH3227" s="7"/>
      <c r="AI3227" s="7"/>
      <c r="AJ3227" s="7"/>
      <c r="AK3227" s="7"/>
      <c r="AL3227" s="7"/>
      <c r="AM3227" s="7"/>
    </row>
    <row r="3228" spans="1:39" ht="12.75">
      <c r="A3228" s="21" t="s">
        <v>5034</v>
      </c>
      <c r="B3228" s="21" t="s">
        <v>4936</v>
      </c>
      <c r="C3228" s="22">
        <v>97100.21306737122</v>
      </c>
      <c r="D3228" s="22">
        <v>168.81068983584126</v>
      </c>
      <c r="E3228" s="22">
        <v>59.98007098860885</v>
      </c>
      <c r="F3228" s="22">
        <v>108.8306188472324</v>
      </c>
      <c r="G3228" s="22">
        <v>96931.40237753539</v>
      </c>
      <c r="H3228" s="22">
        <v>493782</v>
      </c>
      <c r="I3228" s="22">
        <v>321344</v>
      </c>
      <c r="J3228" s="22">
        <v>125921</v>
      </c>
      <c r="K3228" s="22">
        <v>195423</v>
      </c>
      <c r="L3228" s="22">
        <v>172438</v>
      </c>
      <c r="M3228" s="7"/>
      <c r="O3228" s="7"/>
      <c r="P3228" s="7"/>
      <c r="Q3228" s="7"/>
      <c r="R3228" s="7"/>
      <c r="S3228" s="7"/>
      <c r="T3228" s="7"/>
      <c r="U3228" s="7"/>
      <c r="V3228" s="7"/>
      <c r="W3228" s="7"/>
      <c r="X3228" s="7"/>
      <c r="Y3228" s="7"/>
      <c r="Z3228" s="7"/>
      <c r="AA3228" s="7"/>
      <c r="AB3228" s="21" t="s">
        <v>5034</v>
      </c>
      <c r="AC3228" s="21" t="s">
        <v>4936</v>
      </c>
      <c r="AD3228" s="22">
        <v>97100.21306737122</v>
      </c>
      <c r="AE3228" s="22">
        <v>168.81068983584126</v>
      </c>
      <c r="AF3228" s="22">
        <v>59.98007098860885</v>
      </c>
      <c r="AG3228" s="22">
        <v>108.8306188472324</v>
      </c>
      <c r="AH3228" s="22">
        <v>96931.40237753539</v>
      </c>
      <c r="AI3228" s="22">
        <v>493782</v>
      </c>
      <c r="AJ3228" s="22">
        <v>321344</v>
      </c>
      <c r="AK3228" s="22">
        <v>125921</v>
      </c>
      <c r="AL3228" s="22">
        <v>195423</v>
      </c>
      <c r="AM3228" s="22">
        <v>172438</v>
      </c>
    </row>
    <row r="3229" spans="1:39" ht="12.75">
      <c r="A3229" s="18" t="s">
        <v>5035</v>
      </c>
      <c r="B3229" s="18" t="s">
        <v>2485</v>
      </c>
      <c r="C3229" s="20">
        <v>4272.741907410561</v>
      </c>
      <c r="D3229" s="20">
        <v>13.979961721904267</v>
      </c>
      <c r="E3229" s="20">
        <v>0</v>
      </c>
      <c r="F3229" s="20">
        <v>13.979961721904267</v>
      </c>
      <c r="G3229" s="20">
        <v>4258.761945688656</v>
      </c>
      <c r="H3229" s="20">
        <v>32014</v>
      </c>
      <c r="I3229" s="20">
        <v>28139</v>
      </c>
      <c r="J3229" s="20">
        <v>0</v>
      </c>
      <c r="K3229" s="20">
        <v>28139</v>
      </c>
      <c r="L3229" s="20">
        <v>3875</v>
      </c>
      <c r="M3229" s="23">
        <v>0.909888847842938</v>
      </c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  <c r="AB3229" s="7"/>
      <c r="AC3229" s="7"/>
      <c r="AD3229" s="7"/>
      <c r="AE3229" s="7"/>
      <c r="AF3229" s="7"/>
      <c r="AG3229" s="7"/>
      <c r="AH3229" s="7"/>
      <c r="AI3229" s="7"/>
      <c r="AJ3229" s="7"/>
      <c r="AK3229" s="7"/>
      <c r="AL3229" s="7"/>
      <c r="AM3229" s="7"/>
    </row>
    <row r="3230" spans="1:39" ht="12.75">
      <c r="A3230" s="18" t="s">
        <v>5036</v>
      </c>
      <c r="B3230" s="18" t="s">
        <v>3659</v>
      </c>
      <c r="C3230" s="20">
        <v>3136.987054019065</v>
      </c>
      <c r="D3230" s="20">
        <v>0</v>
      </c>
      <c r="E3230" s="20">
        <v>0</v>
      </c>
      <c r="F3230" s="20">
        <v>0</v>
      </c>
      <c r="G3230" s="20">
        <v>3136.987054019065</v>
      </c>
      <c r="H3230" s="20">
        <v>11461</v>
      </c>
      <c r="I3230" s="20">
        <v>0</v>
      </c>
      <c r="J3230" s="20">
        <v>0</v>
      </c>
      <c r="K3230" s="20">
        <v>0</v>
      </c>
      <c r="L3230" s="20">
        <v>11461</v>
      </c>
      <c r="M3230" s="23">
        <v>3.65350567364195</v>
      </c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  <c r="AB3230" s="7"/>
      <c r="AC3230" s="7"/>
      <c r="AD3230" s="7"/>
      <c r="AE3230" s="7"/>
      <c r="AF3230" s="7"/>
      <c r="AG3230" s="7"/>
      <c r="AH3230" s="7"/>
      <c r="AI3230" s="7"/>
      <c r="AJ3230" s="7"/>
      <c r="AK3230" s="7"/>
      <c r="AL3230" s="7"/>
      <c r="AM3230" s="7"/>
    </row>
    <row r="3231" spans="1:39" ht="12.75">
      <c r="A3231" s="18" t="s">
        <v>5037</v>
      </c>
      <c r="B3231" s="18" t="s">
        <v>2250</v>
      </c>
      <c r="C3231" s="20">
        <v>4796.749788512942</v>
      </c>
      <c r="D3231" s="20">
        <v>11.041913240692157</v>
      </c>
      <c r="E3231" s="20">
        <v>0</v>
      </c>
      <c r="F3231" s="20">
        <v>11.041913240692157</v>
      </c>
      <c r="G3231" s="20">
        <v>4785.70787527225</v>
      </c>
      <c r="H3231" s="20">
        <v>33698</v>
      </c>
      <c r="I3231" s="20">
        <v>20560</v>
      </c>
      <c r="J3231" s="20">
        <v>0</v>
      </c>
      <c r="K3231" s="20">
        <v>20560</v>
      </c>
      <c r="L3231" s="20">
        <v>13138</v>
      </c>
      <c r="M3231" s="23">
        <v>2.745257408602819</v>
      </c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  <c r="AA3231" s="7"/>
      <c r="AB3231" s="7"/>
      <c r="AC3231" s="7"/>
      <c r="AD3231" s="7"/>
      <c r="AE3231" s="7"/>
      <c r="AF3231" s="7"/>
      <c r="AG3231" s="7"/>
      <c r="AH3231" s="7"/>
      <c r="AI3231" s="7"/>
      <c r="AJ3231" s="7"/>
      <c r="AK3231" s="7"/>
      <c r="AL3231" s="7"/>
      <c r="AM3231" s="7"/>
    </row>
    <row r="3232" spans="1:39" ht="12.75">
      <c r="A3232" s="18" t="s">
        <v>5038</v>
      </c>
      <c r="B3232" s="18" t="s">
        <v>3661</v>
      </c>
      <c r="C3232" s="20">
        <v>7896.123343576604</v>
      </c>
      <c r="D3232" s="20">
        <v>4.608433690747427</v>
      </c>
      <c r="E3232" s="20">
        <v>0</v>
      </c>
      <c r="F3232" s="20">
        <v>4.608433690747427</v>
      </c>
      <c r="G3232" s="20">
        <v>7891.5149098858565</v>
      </c>
      <c r="H3232" s="20">
        <v>15639</v>
      </c>
      <c r="I3232" s="20">
        <v>8894</v>
      </c>
      <c r="J3232" s="20">
        <v>0</v>
      </c>
      <c r="K3232" s="20">
        <v>8894</v>
      </c>
      <c r="L3232" s="20">
        <v>6745</v>
      </c>
      <c r="M3232" s="23">
        <v>0.854715485812541</v>
      </c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  <c r="AB3232" s="7"/>
      <c r="AC3232" s="7"/>
      <c r="AD3232" s="7"/>
      <c r="AE3232" s="7"/>
      <c r="AF3232" s="7"/>
      <c r="AG3232" s="7"/>
      <c r="AH3232" s="7"/>
      <c r="AI3232" s="7"/>
      <c r="AJ3232" s="7"/>
      <c r="AK3232" s="7"/>
      <c r="AL3232" s="7"/>
      <c r="AM3232" s="7"/>
    </row>
    <row r="3233" spans="1:39" ht="12.75">
      <c r="A3233" s="18" t="s">
        <v>5039</v>
      </c>
      <c r="B3233" s="18" t="s">
        <v>2640</v>
      </c>
      <c r="C3233" s="20">
        <v>4254.712500381275</v>
      </c>
      <c r="D3233" s="20">
        <v>2.970327332931016</v>
      </c>
      <c r="E3233" s="20">
        <v>0</v>
      </c>
      <c r="F3233" s="20">
        <v>2.970327332931016</v>
      </c>
      <c r="G3233" s="20">
        <v>4251.742173048344</v>
      </c>
      <c r="H3233" s="20">
        <v>12052</v>
      </c>
      <c r="I3233" s="20">
        <v>5324</v>
      </c>
      <c r="J3233" s="20">
        <v>0</v>
      </c>
      <c r="K3233" s="20">
        <v>5324</v>
      </c>
      <c r="L3233" s="20">
        <v>6728</v>
      </c>
      <c r="M3233" s="23">
        <v>1.5824101570995002</v>
      </c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  <c r="AA3233" s="7"/>
      <c r="AB3233" s="7"/>
      <c r="AC3233" s="7"/>
      <c r="AD3233" s="7"/>
      <c r="AE3233" s="7"/>
      <c r="AF3233" s="7"/>
      <c r="AG3233" s="7"/>
      <c r="AH3233" s="7"/>
      <c r="AI3233" s="7"/>
      <c r="AJ3233" s="7"/>
      <c r="AK3233" s="7"/>
      <c r="AL3233" s="7"/>
      <c r="AM3233" s="7"/>
    </row>
    <row r="3234" spans="1:39" ht="12.75">
      <c r="A3234" s="18" t="s">
        <v>5040</v>
      </c>
      <c r="B3234" s="18" t="s">
        <v>5136</v>
      </c>
      <c r="C3234" s="20">
        <v>2858.5854753275394</v>
      </c>
      <c r="D3234" s="20">
        <v>0</v>
      </c>
      <c r="E3234" s="20">
        <v>0</v>
      </c>
      <c r="F3234" s="20">
        <v>0</v>
      </c>
      <c r="G3234" s="20">
        <v>2858.5854753275394</v>
      </c>
      <c r="H3234" s="20">
        <v>5887</v>
      </c>
      <c r="I3234" s="20">
        <v>0</v>
      </c>
      <c r="J3234" s="20">
        <v>0</v>
      </c>
      <c r="K3234" s="20">
        <v>0</v>
      </c>
      <c r="L3234" s="20">
        <v>5887</v>
      </c>
      <c r="M3234" s="23">
        <v>2.059410170103611</v>
      </c>
      <c r="O3234" s="7"/>
      <c r="P3234" s="7"/>
      <c r="Q3234" s="7"/>
      <c r="R3234" s="7"/>
      <c r="S3234" s="7"/>
      <c r="T3234" s="7"/>
      <c r="U3234" s="7"/>
      <c r="V3234" s="7"/>
      <c r="W3234" s="7"/>
      <c r="X3234" s="7"/>
      <c r="Y3234" s="7"/>
      <c r="Z3234" s="7"/>
      <c r="AA3234" s="7"/>
      <c r="AB3234" s="7"/>
      <c r="AC3234" s="7"/>
      <c r="AD3234" s="7"/>
      <c r="AE3234" s="7"/>
      <c r="AF3234" s="7"/>
      <c r="AG3234" s="7"/>
      <c r="AH3234" s="7"/>
      <c r="AI3234" s="7"/>
      <c r="AJ3234" s="7"/>
      <c r="AK3234" s="7"/>
      <c r="AL3234" s="7"/>
      <c r="AM3234" s="7"/>
    </row>
    <row r="3235" spans="1:39" ht="12.75">
      <c r="A3235" s="18" t="s">
        <v>5041</v>
      </c>
      <c r="B3235" s="18" t="s">
        <v>4362</v>
      </c>
      <c r="C3235" s="20">
        <v>9182.25343388959</v>
      </c>
      <c r="D3235" s="20">
        <v>10.460554912696676</v>
      </c>
      <c r="E3235" s="20">
        <v>0</v>
      </c>
      <c r="F3235" s="20">
        <v>10.460554912696676</v>
      </c>
      <c r="G3235" s="20">
        <v>9171.792878976892</v>
      </c>
      <c r="H3235" s="20">
        <v>35804</v>
      </c>
      <c r="I3235" s="20">
        <v>16983</v>
      </c>
      <c r="J3235" s="20">
        <v>0</v>
      </c>
      <c r="K3235" s="20">
        <v>16983</v>
      </c>
      <c r="L3235" s="20">
        <v>18821</v>
      </c>
      <c r="M3235" s="23">
        <v>2.0520524447450748</v>
      </c>
      <c r="O3235" s="7"/>
      <c r="P3235" s="7"/>
      <c r="Q3235" s="7"/>
      <c r="R3235" s="7"/>
      <c r="S3235" s="7"/>
      <c r="T3235" s="7"/>
      <c r="U3235" s="7"/>
      <c r="V3235" s="7"/>
      <c r="W3235" s="7"/>
      <c r="X3235" s="7"/>
      <c r="Y3235" s="7"/>
      <c r="Z3235" s="7"/>
      <c r="AA3235" s="7"/>
      <c r="AB3235" s="7"/>
      <c r="AC3235" s="7"/>
      <c r="AD3235" s="7"/>
      <c r="AE3235" s="7"/>
      <c r="AF3235" s="7"/>
      <c r="AG3235" s="7"/>
      <c r="AH3235" s="7"/>
      <c r="AI3235" s="7"/>
      <c r="AJ3235" s="7"/>
      <c r="AK3235" s="7"/>
      <c r="AL3235" s="7"/>
      <c r="AM3235" s="7"/>
    </row>
    <row r="3236" spans="1:39" ht="12.75">
      <c r="A3236" s="18" t="s">
        <v>5042</v>
      </c>
      <c r="B3236" s="18" t="s">
        <v>2641</v>
      </c>
      <c r="C3236" s="20">
        <v>2225.3182892772297</v>
      </c>
      <c r="D3236" s="20">
        <v>2.745003171823244</v>
      </c>
      <c r="E3236" s="20">
        <v>0</v>
      </c>
      <c r="F3236" s="20">
        <v>2.745003171823244</v>
      </c>
      <c r="G3236" s="20">
        <v>2222.5732861054066</v>
      </c>
      <c r="H3236" s="20">
        <v>12538</v>
      </c>
      <c r="I3236" s="20">
        <v>6842</v>
      </c>
      <c r="J3236" s="20">
        <v>0</v>
      </c>
      <c r="K3236" s="20">
        <v>6842</v>
      </c>
      <c r="L3236" s="20">
        <v>5696</v>
      </c>
      <c r="M3236" s="23">
        <v>2.5627951328349874</v>
      </c>
      <c r="O3236" s="7"/>
      <c r="P3236" s="7"/>
      <c r="Q3236" s="7"/>
      <c r="R3236" s="7"/>
      <c r="S3236" s="7"/>
      <c r="T3236" s="7"/>
      <c r="U3236" s="7"/>
      <c r="V3236" s="7"/>
      <c r="W3236" s="7"/>
      <c r="X3236" s="7"/>
      <c r="Y3236" s="7"/>
      <c r="Z3236" s="7"/>
      <c r="AA3236" s="7"/>
      <c r="AB3236" s="7"/>
      <c r="AC3236" s="7"/>
      <c r="AD3236" s="7"/>
      <c r="AE3236" s="7"/>
      <c r="AF3236" s="7"/>
      <c r="AG3236" s="7"/>
      <c r="AH3236" s="7"/>
      <c r="AI3236" s="7"/>
      <c r="AJ3236" s="7"/>
      <c r="AK3236" s="7"/>
      <c r="AL3236" s="7"/>
      <c r="AM3236" s="7"/>
    </row>
    <row r="3237" spans="1:39" ht="12.75">
      <c r="A3237" s="18" t="s">
        <v>5043</v>
      </c>
      <c r="B3237" s="18" t="s">
        <v>2642</v>
      </c>
      <c r="C3237" s="20">
        <v>2003.882033658006</v>
      </c>
      <c r="D3237" s="20">
        <v>2.1966368248871717</v>
      </c>
      <c r="E3237" s="20">
        <v>0</v>
      </c>
      <c r="F3237" s="20">
        <v>2.1966368248871717</v>
      </c>
      <c r="G3237" s="20">
        <v>2001.6853968331188</v>
      </c>
      <c r="H3237" s="20">
        <v>4882</v>
      </c>
      <c r="I3237" s="20">
        <v>3442</v>
      </c>
      <c r="J3237" s="20">
        <v>0</v>
      </c>
      <c r="K3237" s="20">
        <v>3442</v>
      </c>
      <c r="L3237" s="20">
        <v>1440</v>
      </c>
      <c r="M3237" s="23">
        <v>0.7193937680108146</v>
      </c>
      <c r="O3237" s="7"/>
      <c r="P3237" s="7"/>
      <c r="Q3237" s="7"/>
      <c r="R3237" s="7"/>
      <c r="S3237" s="7"/>
      <c r="T3237" s="7"/>
      <c r="U3237" s="7"/>
      <c r="V3237" s="7"/>
      <c r="W3237" s="7"/>
      <c r="X3237" s="7"/>
      <c r="Y3237" s="7"/>
      <c r="Z3237" s="7"/>
      <c r="AA3237" s="7"/>
      <c r="AB3237" s="7"/>
      <c r="AC3237" s="7"/>
      <c r="AD3237" s="7"/>
      <c r="AE3237" s="7"/>
      <c r="AF3237" s="7"/>
      <c r="AG3237" s="7"/>
      <c r="AH3237" s="7"/>
      <c r="AI3237" s="7"/>
      <c r="AJ3237" s="7"/>
      <c r="AK3237" s="7"/>
      <c r="AL3237" s="7"/>
      <c r="AM3237" s="7"/>
    </row>
    <row r="3238" spans="1:39" ht="12.75">
      <c r="A3238" s="18" t="s">
        <v>5044</v>
      </c>
      <c r="B3238" s="18" t="s">
        <v>2524</v>
      </c>
      <c r="C3238" s="20">
        <v>4166.275438582266</v>
      </c>
      <c r="D3238" s="20">
        <v>1.4556525828448186</v>
      </c>
      <c r="E3238" s="20">
        <v>0</v>
      </c>
      <c r="F3238" s="20">
        <v>1.4556525828448186</v>
      </c>
      <c r="G3238" s="20">
        <v>4164.819785999422</v>
      </c>
      <c r="H3238" s="20">
        <v>7075</v>
      </c>
      <c r="I3238" s="20">
        <v>3702</v>
      </c>
      <c r="J3238" s="20">
        <v>0</v>
      </c>
      <c r="K3238" s="20">
        <v>3702</v>
      </c>
      <c r="L3238" s="20">
        <v>3373</v>
      </c>
      <c r="M3238" s="23">
        <v>0.8098789799594148</v>
      </c>
      <c r="O3238" s="7"/>
      <c r="P3238" s="7"/>
      <c r="Q3238" s="7"/>
      <c r="R3238" s="7"/>
      <c r="S3238" s="7"/>
      <c r="T3238" s="7"/>
      <c r="U3238" s="7"/>
      <c r="V3238" s="7"/>
      <c r="W3238" s="7"/>
      <c r="X3238" s="7"/>
      <c r="Y3238" s="7"/>
      <c r="Z3238" s="7"/>
      <c r="AA3238" s="7"/>
      <c r="AB3238" s="7"/>
      <c r="AC3238" s="7"/>
      <c r="AD3238" s="7"/>
      <c r="AE3238" s="7"/>
      <c r="AF3238" s="7"/>
      <c r="AG3238" s="7"/>
      <c r="AH3238" s="7"/>
      <c r="AI3238" s="7"/>
      <c r="AJ3238" s="7"/>
      <c r="AK3238" s="7"/>
      <c r="AL3238" s="7"/>
      <c r="AM3238" s="7"/>
    </row>
    <row r="3239" spans="1:39" ht="12.75">
      <c r="A3239" s="18" t="s">
        <v>5045</v>
      </c>
      <c r="B3239" s="18" t="s">
        <v>2643</v>
      </c>
      <c r="C3239" s="20">
        <v>2686.0463638318715</v>
      </c>
      <c r="D3239" s="20">
        <v>33.85772085098299</v>
      </c>
      <c r="E3239" s="20">
        <v>33.85772085098299</v>
      </c>
      <c r="F3239" s="20">
        <v>0</v>
      </c>
      <c r="G3239" s="20">
        <v>2652.1886429808883</v>
      </c>
      <c r="H3239" s="20">
        <v>81607</v>
      </c>
      <c r="I3239" s="20">
        <v>68202</v>
      </c>
      <c r="J3239" s="20">
        <v>68202</v>
      </c>
      <c r="K3239" s="20">
        <v>0</v>
      </c>
      <c r="L3239" s="20">
        <v>13405</v>
      </c>
      <c r="M3239" s="23">
        <v>5.054316191073666</v>
      </c>
      <c r="O3239" s="7"/>
      <c r="P3239" s="7"/>
      <c r="Q3239" s="7"/>
      <c r="R3239" s="7"/>
      <c r="S3239" s="7"/>
      <c r="T3239" s="7"/>
      <c r="U3239" s="7"/>
      <c r="V3239" s="7"/>
      <c r="W3239" s="7"/>
      <c r="X3239" s="7"/>
      <c r="Y3239" s="7"/>
      <c r="Z3239" s="7"/>
      <c r="AA3239" s="7"/>
      <c r="AB3239" s="7"/>
      <c r="AC3239" s="7"/>
      <c r="AD3239" s="7"/>
      <c r="AE3239" s="7"/>
      <c r="AF3239" s="7"/>
      <c r="AG3239" s="7"/>
      <c r="AH3239" s="7"/>
      <c r="AI3239" s="7"/>
      <c r="AJ3239" s="7"/>
      <c r="AK3239" s="7"/>
      <c r="AL3239" s="7"/>
      <c r="AM3239" s="7"/>
    </row>
    <row r="3240" spans="1:39" ht="12.75">
      <c r="A3240" s="18" t="s">
        <v>5046</v>
      </c>
      <c r="B3240" s="18" t="s">
        <v>2526</v>
      </c>
      <c r="C3240" s="20">
        <v>4069.0815141199223</v>
      </c>
      <c r="D3240" s="20">
        <v>1.2065360794411413</v>
      </c>
      <c r="E3240" s="20">
        <v>0</v>
      </c>
      <c r="F3240" s="20">
        <v>1.2065360794411413</v>
      </c>
      <c r="G3240" s="20">
        <v>4067.874978040481</v>
      </c>
      <c r="H3240" s="20">
        <v>14573</v>
      </c>
      <c r="I3240" s="20">
        <v>2925</v>
      </c>
      <c r="J3240" s="20">
        <v>0</v>
      </c>
      <c r="K3240" s="20">
        <v>2925</v>
      </c>
      <c r="L3240" s="20">
        <v>11648</v>
      </c>
      <c r="M3240" s="23">
        <v>2.8634115017986392</v>
      </c>
      <c r="O3240" s="7"/>
      <c r="P3240" s="7"/>
      <c r="Q3240" s="7"/>
      <c r="R3240" s="7"/>
      <c r="S3240" s="7"/>
      <c r="T3240" s="7"/>
      <c r="U3240" s="7"/>
      <c r="V3240" s="7"/>
      <c r="W3240" s="7"/>
      <c r="X3240" s="7"/>
      <c r="Y3240" s="7"/>
      <c r="Z3240" s="7"/>
      <c r="AA3240" s="7"/>
      <c r="AB3240" s="7"/>
      <c r="AC3240" s="7"/>
      <c r="AD3240" s="7"/>
      <c r="AE3240" s="7"/>
      <c r="AF3240" s="7"/>
      <c r="AG3240" s="7"/>
      <c r="AH3240" s="7"/>
      <c r="AI3240" s="7"/>
      <c r="AJ3240" s="7"/>
      <c r="AK3240" s="7"/>
      <c r="AL3240" s="7"/>
      <c r="AM3240" s="7"/>
    </row>
    <row r="3241" spans="1:39" ht="12.75">
      <c r="A3241" s="18" t="s">
        <v>5047</v>
      </c>
      <c r="B3241" s="18" t="s">
        <v>2644</v>
      </c>
      <c r="C3241" s="20">
        <v>5339.871660270896</v>
      </c>
      <c r="D3241" s="20">
        <v>26.122350137625855</v>
      </c>
      <c r="E3241" s="20">
        <v>26.122350137625855</v>
      </c>
      <c r="F3241" s="20">
        <v>0</v>
      </c>
      <c r="G3241" s="20">
        <v>5313.74931013327</v>
      </c>
      <c r="H3241" s="20">
        <v>66533</v>
      </c>
      <c r="I3241" s="20">
        <v>57719</v>
      </c>
      <c r="J3241" s="20">
        <v>57719</v>
      </c>
      <c r="K3241" s="20">
        <v>0</v>
      </c>
      <c r="L3241" s="20">
        <v>8814</v>
      </c>
      <c r="M3241" s="23">
        <v>1.6587158116759073</v>
      </c>
      <c r="O3241" s="7"/>
      <c r="P3241" s="7"/>
      <c r="Q3241" s="7"/>
      <c r="R3241" s="7"/>
      <c r="S3241" s="7"/>
      <c r="T3241" s="7"/>
      <c r="U3241" s="7"/>
      <c r="V3241" s="7"/>
      <c r="W3241" s="7"/>
      <c r="X3241" s="7"/>
      <c r="Y3241" s="7"/>
      <c r="Z3241" s="7"/>
      <c r="AA3241" s="7"/>
      <c r="AB3241" s="7"/>
      <c r="AC3241" s="7"/>
      <c r="AD3241" s="7"/>
      <c r="AE3241" s="7"/>
      <c r="AF3241" s="7"/>
      <c r="AG3241" s="7"/>
      <c r="AH3241" s="7"/>
      <c r="AI3241" s="7"/>
      <c r="AJ3241" s="7"/>
      <c r="AK3241" s="7"/>
      <c r="AL3241" s="7"/>
      <c r="AM3241" s="7"/>
    </row>
    <row r="3242" spans="1:39" ht="12.75">
      <c r="A3242" s="18" t="s">
        <v>5048</v>
      </c>
      <c r="B3242" s="18" t="s">
        <v>2645</v>
      </c>
      <c r="C3242" s="20">
        <v>2625.8079543072126</v>
      </c>
      <c r="D3242" s="20">
        <v>0</v>
      </c>
      <c r="E3242" s="20">
        <v>0</v>
      </c>
      <c r="F3242" s="20">
        <v>0</v>
      </c>
      <c r="G3242" s="20">
        <v>2625.8079543072126</v>
      </c>
      <c r="H3242" s="20">
        <v>2407</v>
      </c>
      <c r="I3242" s="20">
        <v>0</v>
      </c>
      <c r="J3242" s="20">
        <v>0</v>
      </c>
      <c r="K3242" s="20">
        <v>0</v>
      </c>
      <c r="L3242" s="20">
        <v>2407</v>
      </c>
      <c r="M3242" s="23">
        <v>0.9166702370794888</v>
      </c>
      <c r="O3242" s="7"/>
      <c r="P3242" s="7"/>
      <c r="Q3242" s="7"/>
      <c r="R3242" s="7"/>
      <c r="S3242" s="7"/>
      <c r="T3242" s="7"/>
      <c r="U3242" s="7"/>
      <c r="V3242" s="7"/>
      <c r="W3242" s="7"/>
      <c r="X3242" s="7"/>
      <c r="Y3242" s="7"/>
      <c r="Z3242" s="7"/>
      <c r="AA3242" s="7"/>
      <c r="AB3242" s="7"/>
      <c r="AC3242" s="7"/>
      <c r="AD3242" s="7"/>
      <c r="AE3242" s="7"/>
      <c r="AF3242" s="7"/>
      <c r="AG3242" s="7"/>
      <c r="AH3242" s="7"/>
      <c r="AI3242" s="7"/>
      <c r="AJ3242" s="7"/>
      <c r="AK3242" s="7"/>
      <c r="AL3242" s="7"/>
      <c r="AM3242" s="7"/>
    </row>
    <row r="3243" spans="1:39" ht="12.75">
      <c r="A3243" s="18" t="s">
        <v>5049</v>
      </c>
      <c r="B3243" s="18" t="s">
        <v>1519</v>
      </c>
      <c r="C3243" s="20">
        <v>6942.380306047159</v>
      </c>
      <c r="D3243" s="20">
        <v>10.96647558506915</v>
      </c>
      <c r="E3243" s="20">
        <v>0</v>
      </c>
      <c r="F3243" s="20">
        <v>10.96647558506915</v>
      </c>
      <c r="G3243" s="20">
        <v>6931.41383046209</v>
      </c>
      <c r="H3243" s="20">
        <v>25786</v>
      </c>
      <c r="I3243" s="20">
        <v>14408</v>
      </c>
      <c r="J3243" s="20">
        <v>0</v>
      </c>
      <c r="K3243" s="20">
        <v>14408</v>
      </c>
      <c r="L3243" s="20">
        <v>11378</v>
      </c>
      <c r="M3243" s="23">
        <v>1.6415121472038083</v>
      </c>
      <c r="O3243" s="7"/>
      <c r="P3243" s="7"/>
      <c r="Q3243" s="7"/>
      <c r="R3243" s="7"/>
      <c r="S3243" s="7"/>
      <c r="T3243" s="7"/>
      <c r="U3243" s="7"/>
      <c r="V3243" s="7"/>
      <c r="W3243" s="7"/>
      <c r="X3243" s="7"/>
      <c r="Y3243" s="7"/>
      <c r="Z3243" s="7"/>
      <c r="AA3243" s="7"/>
      <c r="AB3243" s="7"/>
      <c r="AC3243" s="7"/>
      <c r="AD3243" s="7"/>
      <c r="AE3243" s="7"/>
      <c r="AF3243" s="7"/>
      <c r="AG3243" s="7"/>
      <c r="AH3243" s="7"/>
      <c r="AI3243" s="7"/>
      <c r="AJ3243" s="7"/>
      <c r="AK3243" s="7"/>
      <c r="AL3243" s="7"/>
      <c r="AM3243" s="7"/>
    </row>
    <row r="3244" spans="1:39" ht="12.75">
      <c r="A3244" s="18" t="s">
        <v>5050</v>
      </c>
      <c r="B3244" s="18" t="s">
        <v>3644</v>
      </c>
      <c r="C3244" s="20">
        <v>2084.9262696848987</v>
      </c>
      <c r="D3244" s="20">
        <v>2.190934878974576</v>
      </c>
      <c r="E3244" s="20">
        <v>0</v>
      </c>
      <c r="F3244" s="20">
        <v>2.190934878974576</v>
      </c>
      <c r="G3244" s="20">
        <v>2082.735334805924</v>
      </c>
      <c r="H3244" s="20">
        <v>8807</v>
      </c>
      <c r="I3244" s="20">
        <v>3494</v>
      </c>
      <c r="J3244" s="20">
        <v>0</v>
      </c>
      <c r="K3244" s="20">
        <v>3494</v>
      </c>
      <c r="L3244" s="20">
        <v>5313</v>
      </c>
      <c r="M3244" s="23">
        <v>2.55097222926555</v>
      </c>
      <c r="O3244" s="7"/>
      <c r="P3244" s="7"/>
      <c r="Q3244" s="7"/>
      <c r="R3244" s="7"/>
      <c r="S3244" s="7"/>
      <c r="T3244" s="7"/>
      <c r="U3244" s="7"/>
      <c r="V3244" s="7"/>
      <c r="W3244" s="7"/>
      <c r="X3244" s="7"/>
      <c r="Y3244" s="7"/>
      <c r="Z3244" s="7"/>
      <c r="AA3244" s="7"/>
      <c r="AB3244" s="7"/>
      <c r="AC3244" s="7"/>
      <c r="AD3244" s="7"/>
      <c r="AE3244" s="7"/>
      <c r="AF3244" s="7"/>
      <c r="AG3244" s="7"/>
      <c r="AH3244" s="7"/>
      <c r="AI3244" s="7"/>
      <c r="AJ3244" s="7"/>
      <c r="AK3244" s="7"/>
      <c r="AL3244" s="7"/>
      <c r="AM3244" s="7"/>
    </row>
    <row r="3245" spans="1:39" ht="12.75">
      <c r="A3245" s="18" t="s">
        <v>5051</v>
      </c>
      <c r="B3245" s="18" t="s">
        <v>2224</v>
      </c>
      <c r="C3245" s="20">
        <v>2523.3141718915845</v>
      </c>
      <c r="D3245" s="20">
        <v>11.658682089102172</v>
      </c>
      <c r="E3245" s="20">
        <v>0</v>
      </c>
      <c r="F3245" s="20">
        <v>11.658682089102172</v>
      </c>
      <c r="G3245" s="20">
        <v>2511.655489802482</v>
      </c>
      <c r="H3245" s="20">
        <v>26560</v>
      </c>
      <c r="I3245" s="20">
        <v>17046</v>
      </c>
      <c r="J3245" s="20">
        <v>0</v>
      </c>
      <c r="K3245" s="20">
        <v>17046</v>
      </c>
      <c r="L3245" s="20">
        <v>9514</v>
      </c>
      <c r="M3245" s="23">
        <v>3.7879398821325556</v>
      </c>
      <c r="O3245" s="7"/>
      <c r="P3245" s="7"/>
      <c r="Q3245" s="7"/>
      <c r="R3245" s="7"/>
      <c r="S3245" s="7"/>
      <c r="T3245" s="7"/>
      <c r="U3245" s="7"/>
      <c r="V3245" s="7"/>
      <c r="W3245" s="7"/>
      <c r="X3245" s="7"/>
      <c r="Y3245" s="7"/>
      <c r="Z3245" s="7"/>
      <c r="AA3245" s="7"/>
      <c r="AB3245" s="7"/>
      <c r="AC3245" s="7"/>
      <c r="AD3245" s="7"/>
      <c r="AE3245" s="7"/>
      <c r="AF3245" s="7"/>
      <c r="AG3245" s="7"/>
      <c r="AH3245" s="7"/>
      <c r="AI3245" s="7"/>
      <c r="AJ3245" s="7"/>
      <c r="AK3245" s="7"/>
      <c r="AL3245" s="7"/>
      <c r="AM3245" s="7"/>
    </row>
    <row r="3246" spans="1:39" ht="12.75">
      <c r="A3246" s="18" t="s">
        <v>5052</v>
      </c>
      <c r="B3246" s="18" t="s">
        <v>2646</v>
      </c>
      <c r="C3246" s="20">
        <v>4882.563806543107</v>
      </c>
      <c r="D3246" s="20">
        <v>0</v>
      </c>
      <c r="E3246" s="20">
        <v>0</v>
      </c>
      <c r="F3246" s="20">
        <v>0</v>
      </c>
      <c r="G3246" s="20">
        <v>4882.563806543107</v>
      </c>
      <c r="H3246" s="20">
        <v>5920</v>
      </c>
      <c r="I3246" s="20">
        <v>0</v>
      </c>
      <c r="J3246" s="20">
        <v>0</v>
      </c>
      <c r="K3246" s="20">
        <v>0</v>
      </c>
      <c r="L3246" s="20">
        <v>5920</v>
      </c>
      <c r="M3246" s="23">
        <v>1.2124777544261949</v>
      </c>
      <c r="O3246" s="7"/>
      <c r="P3246" s="7"/>
      <c r="Q3246" s="7"/>
      <c r="R3246" s="7"/>
      <c r="S3246" s="7"/>
      <c r="T3246" s="7"/>
      <c r="U3246" s="7"/>
      <c r="V3246" s="7"/>
      <c r="W3246" s="7"/>
      <c r="X3246" s="7"/>
      <c r="Y3246" s="7"/>
      <c r="Z3246" s="7"/>
      <c r="AA3246" s="7"/>
      <c r="AB3246" s="7"/>
      <c r="AC3246" s="7"/>
      <c r="AD3246" s="7"/>
      <c r="AE3246" s="7"/>
      <c r="AF3246" s="7"/>
      <c r="AG3246" s="7"/>
      <c r="AH3246" s="7"/>
      <c r="AI3246" s="7"/>
      <c r="AJ3246" s="7"/>
      <c r="AK3246" s="7"/>
      <c r="AL3246" s="7"/>
      <c r="AM3246" s="7"/>
    </row>
    <row r="3247" spans="1:39" ht="12.75">
      <c r="A3247" s="18" t="s">
        <v>5053</v>
      </c>
      <c r="B3247" s="18" t="s">
        <v>2647</v>
      </c>
      <c r="C3247" s="20">
        <v>10425.27831349351</v>
      </c>
      <c r="D3247" s="20">
        <v>15.937139984548221</v>
      </c>
      <c r="E3247" s="20">
        <v>0</v>
      </c>
      <c r="F3247" s="20">
        <v>15.937139984548221</v>
      </c>
      <c r="G3247" s="20">
        <v>10409.341173508963</v>
      </c>
      <c r="H3247" s="20">
        <v>37613</v>
      </c>
      <c r="I3247" s="20">
        <v>33494</v>
      </c>
      <c r="J3247" s="20">
        <v>0</v>
      </c>
      <c r="K3247" s="20">
        <v>33494</v>
      </c>
      <c r="L3247" s="20">
        <v>4119</v>
      </c>
      <c r="M3247" s="23">
        <v>0.39570227657467544</v>
      </c>
      <c r="O3247" s="7"/>
      <c r="P3247" s="7"/>
      <c r="Q3247" s="7"/>
      <c r="R3247" s="7"/>
      <c r="S3247" s="7"/>
      <c r="T3247" s="7"/>
      <c r="U3247" s="7"/>
      <c r="V3247" s="7"/>
      <c r="W3247" s="7"/>
      <c r="X3247" s="7"/>
      <c r="Y3247" s="7"/>
      <c r="Z3247" s="7"/>
      <c r="AA3247" s="7"/>
      <c r="AB3247" s="7"/>
      <c r="AC3247" s="7"/>
      <c r="AD3247" s="7"/>
      <c r="AE3247" s="7"/>
      <c r="AF3247" s="7"/>
      <c r="AG3247" s="7"/>
      <c r="AH3247" s="7"/>
      <c r="AI3247" s="7"/>
      <c r="AJ3247" s="7"/>
      <c r="AK3247" s="7"/>
      <c r="AL3247" s="7"/>
      <c r="AM3247" s="7"/>
    </row>
    <row r="3248" spans="1:39" ht="12.75">
      <c r="A3248" s="18" t="s">
        <v>5054</v>
      </c>
      <c r="B3248" s="18" t="s">
        <v>4861</v>
      </c>
      <c r="C3248" s="20">
        <v>4007.751004346344</v>
      </c>
      <c r="D3248" s="20">
        <v>4.225220685924634</v>
      </c>
      <c r="E3248" s="20">
        <v>0</v>
      </c>
      <c r="F3248" s="20">
        <v>4.225220685924634</v>
      </c>
      <c r="G3248" s="20">
        <v>4003.525783660419</v>
      </c>
      <c r="H3248" s="20">
        <v>18251</v>
      </c>
      <c r="I3248" s="20">
        <v>10072</v>
      </c>
      <c r="J3248" s="20">
        <v>0</v>
      </c>
      <c r="K3248" s="20">
        <v>10072</v>
      </c>
      <c r="L3248" s="20">
        <v>8179</v>
      </c>
      <c r="M3248" s="23">
        <v>2.0429492507281792</v>
      </c>
      <c r="O3248" s="7"/>
      <c r="P3248" s="7"/>
      <c r="Q3248" s="7"/>
      <c r="R3248" s="7"/>
      <c r="S3248" s="7"/>
      <c r="T3248" s="7"/>
      <c r="U3248" s="7"/>
      <c r="V3248" s="7"/>
      <c r="W3248" s="7"/>
      <c r="X3248" s="7"/>
      <c r="Y3248" s="7"/>
      <c r="Z3248" s="7"/>
      <c r="AA3248" s="7"/>
      <c r="AB3248" s="7"/>
      <c r="AC3248" s="7"/>
      <c r="AD3248" s="7"/>
      <c r="AE3248" s="7"/>
      <c r="AF3248" s="7"/>
      <c r="AG3248" s="7"/>
      <c r="AH3248" s="7"/>
      <c r="AI3248" s="7"/>
      <c r="AJ3248" s="7"/>
      <c r="AK3248" s="7"/>
      <c r="AL3248" s="7"/>
      <c r="AM3248" s="7"/>
    </row>
    <row r="3249" spans="1:39" ht="12.75">
      <c r="A3249" s="18" t="s">
        <v>5055</v>
      </c>
      <c r="B3249" s="18" t="s">
        <v>2648</v>
      </c>
      <c r="C3249" s="20">
        <v>2081.659267032768</v>
      </c>
      <c r="D3249" s="20">
        <v>9.15500273552863</v>
      </c>
      <c r="E3249" s="20">
        <v>0</v>
      </c>
      <c r="F3249" s="20">
        <v>9.15500273552863</v>
      </c>
      <c r="G3249" s="20">
        <v>2072.5042642972394</v>
      </c>
      <c r="H3249" s="20">
        <v>19742</v>
      </c>
      <c r="I3249" s="20">
        <v>11558</v>
      </c>
      <c r="J3249" s="20">
        <v>0</v>
      </c>
      <c r="K3249" s="20">
        <v>11558</v>
      </c>
      <c r="L3249" s="20">
        <v>8184</v>
      </c>
      <c r="M3249" s="23">
        <v>3.948845916017979</v>
      </c>
      <c r="O3249" s="7"/>
      <c r="P3249" s="7"/>
      <c r="Q3249" s="7"/>
      <c r="R3249" s="7"/>
      <c r="S3249" s="7"/>
      <c r="T3249" s="7"/>
      <c r="U3249" s="7"/>
      <c r="V3249" s="7"/>
      <c r="W3249" s="7"/>
      <c r="X3249" s="7"/>
      <c r="Y3249" s="7"/>
      <c r="Z3249" s="7"/>
      <c r="AA3249" s="7"/>
      <c r="AB3249" s="7"/>
      <c r="AC3249" s="7"/>
      <c r="AD3249" s="7"/>
      <c r="AE3249" s="7"/>
      <c r="AF3249" s="7"/>
      <c r="AG3249" s="7"/>
      <c r="AH3249" s="7"/>
      <c r="AI3249" s="7"/>
      <c r="AJ3249" s="7"/>
      <c r="AK3249" s="7"/>
      <c r="AL3249" s="7"/>
      <c r="AM3249" s="7"/>
    </row>
    <row r="3250" spans="1:39" ht="12.75">
      <c r="A3250" s="18" t="s">
        <v>5056</v>
      </c>
      <c r="B3250" s="18" t="s">
        <v>2649</v>
      </c>
      <c r="C3250" s="20">
        <v>2240.051726394627</v>
      </c>
      <c r="D3250" s="20">
        <v>2.3865083805245804</v>
      </c>
      <c r="E3250" s="20">
        <v>0</v>
      </c>
      <c r="F3250" s="20">
        <v>2.3865083805245804</v>
      </c>
      <c r="G3250" s="20">
        <v>2237.6652180141027</v>
      </c>
      <c r="H3250" s="20">
        <v>8289</v>
      </c>
      <c r="I3250" s="20">
        <v>5593</v>
      </c>
      <c r="J3250" s="20">
        <v>0</v>
      </c>
      <c r="K3250" s="20">
        <v>5593</v>
      </c>
      <c r="L3250" s="20">
        <v>2696</v>
      </c>
      <c r="M3250" s="23">
        <v>1.2048272361281385</v>
      </c>
      <c r="O3250" s="7"/>
      <c r="P3250" s="7"/>
      <c r="Q3250" s="7"/>
      <c r="R3250" s="7"/>
      <c r="S3250" s="7"/>
      <c r="T3250" s="7"/>
      <c r="U3250" s="7"/>
      <c r="V3250" s="7"/>
      <c r="W3250" s="7"/>
      <c r="X3250" s="7"/>
      <c r="Y3250" s="7"/>
      <c r="Z3250" s="7"/>
      <c r="AA3250" s="7"/>
      <c r="AB3250" s="7"/>
      <c r="AC3250" s="7"/>
      <c r="AD3250" s="7"/>
      <c r="AE3250" s="7"/>
      <c r="AF3250" s="7"/>
      <c r="AG3250" s="7"/>
      <c r="AH3250" s="7"/>
      <c r="AI3250" s="7"/>
      <c r="AJ3250" s="7"/>
      <c r="AK3250" s="7"/>
      <c r="AL3250" s="7"/>
      <c r="AM3250" s="7"/>
    </row>
    <row r="3251" spans="1:39" ht="12.75">
      <c r="A3251" s="24" t="s">
        <v>5057</v>
      </c>
      <c r="B3251" s="24" t="s">
        <v>2650</v>
      </c>
      <c r="C3251" s="25">
        <v>2397.8514447722446</v>
      </c>
      <c r="D3251" s="25">
        <v>1.6456349495925278</v>
      </c>
      <c r="E3251" s="25">
        <v>0</v>
      </c>
      <c r="F3251" s="25">
        <v>1.6456349495925278</v>
      </c>
      <c r="G3251" s="25">
        <v>2396.205809822652</v>
      </c>
      <c r="H3251" s="25">
        <v>6644</v>
      </c>
      <c r="I3251" s="25">
        <v>2947</v>
      </c>
      <c r="J3251" s="25">
        <v>0</v>
      </c>
      <c r="K3251" s="25">
        <v>2947</v>
      </c>
      <c r="L3251" s="25">
        <v>3697</v>
      </c>
      <c r="M3251" s="23">
        <v>1.5428557867796933</v>
      </c>
      <c r="O3251" s="7"/>
      <c r="P3251" s="7"/>
      <c r="Q3251" s="7"/>
      <c r="R3251" s="7"/>
      <c r="S3251" s="7"/>
      <c r="T3251" s="7"/>
      <c r="U3251" s="7"/>
      <c r="V3251" s="7"/>
      <c r="W3251" s="7"/>
      <c r="X3251" s="7"/>
      <c r="Y3251" s="7"/>
      <c r="Z3251" s="7"/>
      <c r="AA3251" s="7"/>
      <c r="AB3251" s="7"/>
      <c r="AC3251" s="7"/>
      <c r="AD3251" s="7"/>
      <c r="AE3251" s="7"/>
      <c r="AF3251" s="7"/>
      <c r="AG3251" s="7"/>
      <c r="AH3251" s="7"/>
      <c r="AI3251" s="7"/>
      <c r="AJ3251" s="7"/>
      <c r="AK3251" s="7"/>
      <c r="AL3251" s="7"/>
      <c r="AM3251" s="7"/>
    </row>
    <row r="3252" spans="1:39" ht="12.75">
      <c r="A3252" s="18"/>
      <c r="B3252" s="18"/>
      <c r="C3252" s="20"/>
      <c r="D3252" s="20"/>
      <c r="E3252" s="20"/>
      <c r="F3252" s="20"/>
      <c r="G3252" s="20"/>
      <c r="H3252" s="20"/>
      <c r="I3252" s="20"/>
      <c r="J3252" s="20"/>
      <c r="K3252" s="20"/>
      <c r="L3252" s="20"/>
      <c r="M3252" s="7"/>
      <c r="O3252" s="7"/>
      <c r="P3252" s="6" t="s">
        <v>3766</v>
      </c>
      <c r="Q3252" s="39">
        <f aca="true" t="shared" si="0" ref="Q3252:Z3252">SUM(Q10:Q3251)</f>
        <v>850477.9888841398</v>
      </c>
      <c r="R3252" s="19">
        <f t="shared" si="0"/>
        <v>58454.80147900014</v>
      </c>
      <c r="S3252" s="19">
        <f t="shared" si="0"/>
        <v>47123.291869128596</v>
      </c>
      <c r="T3252" s="19">
        <f t="shared" si="0"/>
        <v>11331.509609871531</v>
      </c>
      <c r="U3252" s="19">
        <f t="shared" si="0"/>
        <v>792023.1874051396</v>
      </c>
      <c r="V3252" s="19">
        <f t="shared" si="0"/>
        <v>167541385</v>
      </c>
      <c r="W3252" s="19">
        <f t="shared" si="0"/>
        <v>129203814</v>
      </c>
      <c r="X3252" s="19">
        <f t="shared" si="0"/>
        <v>113577269</v>
      </c>
      <c r="Y3252" s="19">
        <f t="shared" si="0"/>
        <v>15626545</v>
      </c>
      <c r="Z3252" s="19">
        <f t="shared" si="0"/>
        <v>38337571</v>
      </c>
      <c r="AA3252" s="7"/>
      <c r="AB3252" s="7"/>
      <c r="AC3252" s="6" t="s">
        <v>3765</v>
      </c>
      <c r="AD3252" s="19">
        <f aca="true" t="shared" si="1" ref="AD3252:AM3252">SUM(AD108:AD3251)</f>
        <v>2108580.8624170027</v>
      </c>
      <c r="AE3252" s="19">
        <f t="shared" si="1"/>
        <v>33436.8817348155</v>
      </c>
      <c r="AF3252" s="19">
        <f t="shared" si="1"/>
        <v>24589.76691249745</v>
      </c>
      <c r="AG3252" s="19">
        <f t="shared" si="1"/>
        <v>8847.114822318052</v>
      </c>
      <c r="AH3252" s="19">
        <f t="shared" si="1"/>
        <v>2075143.980682187</v>
      </c>
      <c r="AI3252" s="19">
        <f t="shared" si="1"/>
        <v>112042052</v>
      </c>
      <c r="AJ3252" s="19">
        <f t="shared" si="1"/>
        <v>91637243</v>
      </c>
      <c r="AK3252" s="19">
        <f t="shared" si="1"/>
        <v>77632973</v>
      </c>
      <c r="AL3252" s="19">
        <f t="shared" si="1"/>
        <v>14004270</v>
      </c>
      <c r="AM3252" s="19">
        <f t="shared" si="1"/>
        <v>20404809</v>
      </c>
    </row>
    <row r="3253" spans="1:13" ht="12.75">
      <c r="A3253" s="26"/>
      <c r="B3253" s="26"/>
      <c r="C3253" s="27"/>
      <c r="D3253" s="27"/>
      <c r="E3253" s="27"/>
      <c r="F3253" s="27"/>
      <c r="G3253" s="27"/>
      <c r="H3253" s="27"/>
      <c r="I3253" s="27"/>
      <c r="J3253" s="27"/>
      <c r="K3253" s="27"/>
      <c r="L3253" s="27"/>
      <c r="M3253" s="28"/>
    </row>
    <row r="3254" spans="1:13" ht="12.75">
      <c r="A3254" s="29"/>
      <c r="B3254" s="29"/>
      <c r="C3254" s="30"/>
      <c r="D3254" s="30"/>
      <c r="E3254" s="30"/>
      <c r="F3254" s="30"/>
      <c r="G3254" s="30"/>
      <c r="H3254" s="30"/>
      <c r="I3254" s="30"/>
      <c r="J3254" s="30"/>
      <c r="K3254" s="30"/>
      <c r="L3254" s="30"/>
      <c r="M3254" s="31"/>
    </row>
    <row r="3255" spans="1:13" ht="12.75">
      <c r="A3255" s="32"/>
      <c r="B3255" s="32"/>
      <c r="C3255" s="30"/>
      <c r="D3255" s="30"/>
      <c r="E3255" s="30"/>
      <c r="F3255" s="30"/>
      <c r="G3255" s="30"/>
      <c r="H3255" s="30"/>
      <c r="I3255" s="33"/>
      <c r="J3255" s="30"/>
      <c r="K3255" s="30"/>
      <c r="L3255" s="30"/>
      <c r="M3255" s="31"/>
    </row>
    <row r="3256" spans="1:13" ht="12.75">
      <c r="A3256" s="32"/>
      <c r="B3256" s="32"/>
      <c r="C3256" s="30"/>
      <c r="D3256" s="30"/>
      <c r="E3256" s="30"/>
      <c r="F3256" s="30"/>
      <c r="G3256" s="30"/>
      <c r="H3256" s="30"/>
      <c r="I3256" s="30"/>
      <c r="J3256" s="30"/>
      <c r="K3256" s="30"/>
      <c r="L3256" s="30"/>
      <c r="M3256" s="34"/>
    </row>
    <row r="3257" spans="1:13" ht="12.75">
      <c r="A3257" s="32"/>
      <c r="B3257" s="32"/>
      <c r="C3257" s="30"/>
      <c r="D3257" s="30"/>
      <c r="E3257" s="30"/>
      <c r="F3257" s="30"/>
      <c r="G3257" s="30"/>
      <c r="H3257" s="30"/>
      <c r="I3257" s="30"/>
      <c r="J3257" s="30"/>
      <c r="K3257" s="30"/>
      <c r="L3257" s="30"/>
      <c r="M3257" s="31"/>
    </row>
    <row r="3258" spans="1:13" ht="12.75">
      <c r="A3258" s="32"/>
      <c r="B3258" s="32"/>
      <c r="C3258" s="30"/>
      <c r="D3258" s="30"/>
      <c r="E3258" s="30"/>
      <c r="F3258" s="30"/>
      <c r="G3258" s="30"/>
      <c r="H3258" s="30"/>
      <c r="I3258" s="30"/>
      <c r="J3258" s="30"/>
      <c r="K3258" s="30"/>
      <c r="L3258" s="30"/>
      <c r="M3258" s="31"/>
    </row>
    <row r="3259" spans="1:13" ht="12.75">
      <c r="A3259" s="32"/>
      <c r="B3259" s="32"/>
      <c r="C3259" s="30"/>
      <c r="D3259" s="30"/>
      <c r="E3259" s="30"/>
      <c r="F3259" s="30"/>
      <c r="G3259" s="30"/>
      <c r="H3259" s="30"/>
      <c r="I3259" s="30"/>
      <c r="J3259" s="30"/>
      <c r="K3259" s="30"/>
      <c r="L3259" s="30"/>
      <c r="M3259" s="31"/>
    </row>
    <row r="3260" spans="1:13" ht="12.75">
      <c r="A3260" s="32"/>
      <c r="B3260" s="32"/>
      <c r="C3260" s="30"/>
      <c r="D3260" s="30"/>
      <c r="E3260" s="30"/>
      <c r="F3260" s="30"/>
      <c r="G3260" s="30"/>
      <c r="H3260" s="30"/>
      <c r="I3260" s="30"/>
      <c r="J3260" s="30"/>
      <c r="K3260" s="30"/>
      <c r="L3260" s="30"/>
      <c r="M3260" s="31"/>
    </row>
    <row r="3261" spans="1:13" ht="12.75">
      <c r="A3261" s="32"/>
      <c r="B3261" s="32"/>
      <c r="C3261" s="30"/>
      <c r="D3261" s="30"/>
      <c r="E3261" s="30"/>
      <c r="F3261" s="30"/>
      <c r="G3261" s="30"/>
      <c r="H3261" s="30"/>
      <c r="I3261" s="30"/>
      <c r="J3261" s="30"/>
      <c r="K3261" s="30"/>
      <c r="L3261" s="30"/>
      <c r="M3261" s="31"/>
    </row>
    <row r="3262" spans="1:13" ht="12.75">
      <c r="A3262" s="32"/>
      <c r="B3262" s="32"/>
      <c r="C3262" s="30"/>
      <c r="D3262" s="30"/>
      <c r="E3262" s="30"/>
      <c r="F3262" s="30"/>
      <c r="G3262" s="30"/>
      <c r="H3262" s="30"/>
      <c r="I3262" s="30"/>
      <c r="J3262" s="30"/>
      <c r="K3262" s="30"/>
      <c r="L3262" s="30"/>
      <c r="M3262" s="31"/>
    </row>
    <row r="3263" spans="1:13" ht="12.75">
      <c r="A3263" s="32"/>
      <c r="B3263" s="32"/>
      <c r="C3263" s="30"/>
      <c r="D3263" s="30"/>
      <c r="E3263" s="30"/>
      <c r="F3263" s="30"/>
      <c r="G3263" s="30"/>
      <c r="H3263" s="30"/>
      <c r="I3263" s="30"/>
      <c r="J3263" s="30"/>
      <c r="K3263" s="30"/>
      <c r="L3263" s="30"/>
      <c r="M3263" s="31"/>
    </row>
    <row r="3264" spans="1:13" ht="12.75">
      <c r="A3264" s="32"/>
      <c r="B3264" s="32"/>
      <c r="C3264" s="30"/>
      <c r="D3264" s="30"/>
      <c r="E3264" s="30"/>
      <c r="F3264" s="30"/>
      <c r="G3264" s="30"/>
      <c r="H3264" s="30"/>
      <c r="I3264" s="30"/>
      <c r="J3264" s="30"/>
      <c r="K3264" s="30"/>
      <c r="L3264" s="30"/>
      <c r="M3264" s="31"/>
    </row>
    <row r="3265" spans="1:13" ht="12.75">
      <c r="A3265" s="32"/>
      <c r="B3265" s="32"/>
      <c r="C3265" s="30"/>
      <c r="D3265" s="30"/>
      <c r="E3265" s="30"/>
      <c r="F3265" s="30"/>
      <c r="G3265" s="30"/>
      <c r="H3265" s="30"/>
      <c r="I3265" s="30"/>
      <c r="J3265" s="30"/>
      <c r="K3265" s="30"/>
      <c r="L3265" s="30"/>
      <c r="M3265" s="31"/>
    </row>
    <row r="3266" spans="1:13" ht="12.75">
      <c r="A3266" s="32"/>
      <c r="B3266" s="32"/>
      <c r="C3266" s="30"/>
      <c r="D3266" s="30"/>
      <c r="E3266" s="30"/>
      <c r="F3266" s="30"/>
      <c r="G3266" s="30"/>
      <c r="H3266" s="30"/>
      <c r="I3266" s="30"/>
      <c r="J3266" s="30"/>
      <c r="K3266" s="30"/>
      <c r="L3266" s="30"/>
      <c r="M3266" s="31"/>
    </row>
    <row r="3267" spans="1:13" ht="12.75">
      <c r="A3267" s="32"/>
      <c r="B3267" s="32"/>
      <c r="C3267" s="30"/>
      <c r="D3267" s="30"/>
      <c r="E3267" s="30"/>
      <c r="F3267" s="30"/>
      <c r="G3267" s="30"/>
      <c r="H3267" s="30"/>
      <c r="I3267" s="30"/>
      <c r="J3267" s="30"/>
      <c r="K3267" s="30"/>
      <c r="L3267" s="30"/>
      <c r="M3267" s="31"/>
    </row>
    <row r="3268" spans="1:13" ht="12.75">
      <c r="A3268" s="32"/>
      <c r="B3268" s="32"/>
      <c r="C3268" s="30"/>
      <c r="D3268" s="30"/>
      <c r="E3268" s="30"/>
      <c r="F3268" s="30"/>
      <c r="G3268" s="30"/>
      <c r="H3268" s="30"/>
      <c r="I3268" s="30"/>
      <c r="J3268" s="30"/>
      <c r="K3268" s="30"/>
      <c r="L3268" s="30"/>
      <c r="M3268" s="31"/>
    </row>
    <row r="3269" spans="1:13" ht="12.75">
      <c r="A3269" s="32"/>
      <c r="B3269" s="32"/>
      <c r="C3269" s="30"/>
      <c r="D3269" s="30"/>
      <c r="E3269" s="30"/>
      <c r="F3269" s="30"/>
      <c r="G3269" s="30"/>
      <c r="H3269" s="30"/>
      <c r="I3269" s="30"/>
      <c r="J3269" s="30"/>
      <c r="K3269" s="30"/>
      <c r="L3269" s="30"/>
      <c r="M3269" s="31"/>
    </row>
    <row r="3270" spans="1:13" ht="12.75">
      <c r="A3270" s="32"/>
      <c r="B3270" s="32"/>
      <c r="C3270" s="30"/>
      <c r="D3270" s="30"/>
      <c r="E3270" s="30"/>
      <c r="F3270" s="30"/>
      <c r="G3270" s="30"/>
      <c r="H3270" s="30"/>
      <c r="I3270" s="30"/>
      <c r="J3270" s="30"/>
      <c r="K3270" s="30"/>
      <c r="L3270" s="30"/>
      <c r="M3270" s="31"/>
    </row>
    <row r="3271" spans="1:13" ht="12.75">
      <c r="A3271" s="32"/>
      <c r="B3271" s="32"/>
      <c r="C3271" s="30"/>
      <c r="D3271" s="30"/>
      <c r="E3271" s="30"/>
      <c r="F3271" s="30"/>
      <c r="G3271" s="30"/>
      <c r="H3271" s="30"/>
      <c r="I3271" s="30"/>
      <c r="J3271" s="30"/>
      <c r="K3271" s="30"/>
      <c r="L3271" s="30"/>
      <c r="M3271" s="31"/>
    </row>
    <row r="3272" spans="1:13" ht="12.75">
      <c r="A3272" s="32"/>
      <c r="B3272" s="32"/>
      <c r="C3272" s="30"/>
      <c r="D3272" s="30"/>
      <c r="E3272" s="30"/>
      <c r="F3272" s="30"/>
      <c r="G3272" s="30"/>
      <c r="H3272" s="30"/>
      <c r="I3272" s="30"/>
      <c r="J3272" s="30"/>
      <c r="K3272" s="30"/>
      <c r="L3272" s="30"/>
      <c r="M3272" s="31"/>
    </row>
    <row r="3273" spans="1:13" ht="12.75">
      <c r="A3273" s="32"/>
      <c r="B3273" s="32"/>
      <c r="C3273" s="30"/>
      <c r="D3273" s="30"/>
      <c r="E3273" s="30"/>
      <c r="F3273" s="30"/>
      <c r="G3273" s="30"/>
      <c r="H3273" s="30"/>
      <c r="I3273" s="30"/>
      <c r="J3273" s="30"/>
      <c r="K3273" s="30"/>
      <c r="L3273" s="30"/>
      <c r="M3273" s="31"/>
    </row>
    <row r="3274" spans="1:13" ht="12.75">
      <c r="A3274" s="32"/>
      <c r="B3274" s="32"/>
      <c r="C3274" s="30"/>
      <c r="D3274" s="30"/>
      <c r="E3274" s="30"/>
      <c r="F3274" s="30"/>
      <c r="G3274" s="30"/>
      <c r="H3274" s="30"/>
      <c r="I3274" s="30"/>
      <c r="J3274" s="30"/>
      <c r="K3274" s="30"/>
      <c r="L3274" s="30"/>
      <c r="M3274" s="31"/>
    </row>
    <row r="3275" spans="1:13" ht="12.75">
      <c r="A3275" s="32"/>
      <c r="B3275" s="32"/>
      <c r="C3275" s="30"/>
      <c r="D3275" s="30"/>
      <c r="E3275" s="30"/>
      <c r="F3275" s="30"/>
      <c r="G3275" s="30"/>
      <c r="H3275" s="30"/>
      <c r="I3275" s="30"/>
      <c r="J3275" s="30"/>
      <c r="K3275" s="30"/>
      <c r="L3275" s="30"/>
      <c r="M3275" s="31"/>
    </row>
    <row r="3276" spans="1:13" ht="12.75">
      <c r="A3276" s="32"/>
      <c r="B3276" s="32"/>
      <c r="C3276" s="30"/>
      <c r="D3276" s="30"/>
      <c r="E3276" s="30"/>
      <c r="F3276" s="30"/>
      <c r="G3276" s="30"/>
      <c r="H3276" s="30"/>
      <c r="I3276" s="30"/>
      <c r="J3276" s="30"/>
      <c r="K3276" s="30"/>
      <c r="L3276" s="30"/>
      <c r="M3276" s="31"/>
    </row>
    <row r="3277" spans="1:13" ht="12.75">
      <c r="A3277" s="32"/>
      <c r="B3277" s="32"/>
      <c r="C3277" s="30"/>
      <c r="D3277" s="30"/>
      <c r="E3277" s="30"/>
      <c r="F3277" s="30"/>
      <c r="G3277" s="30"/>
      <c r="H3277" s="30"/>
      <c r="I3277" s="30"/>
      <c r="J3277" s="30"/>
      <c r="K3277" s="30"/>
      <c r="L3277" s="30"/>
      <c r="M3277" s="31"/>
    </row>
    <row r="3278" spans="1:13" ht="12.75">
      <c r="A3278" s="32"/>
      <c r="B3278" s="32"/>
      <c r="C3278" s="30"/>
      <c r="D3278" s="30"/>
      <c r="E3278" s="30"/>
      <c r="F3278" s="30"/>
      <c r="G3278" s="30"/>
      <c r="H3278" s="30"/>
      <c r="I3278" s="30"/>
      <c r="J3278" s="30"/>
      <c r="K3278" s="30"/>
      <c r="L3278" s="30"/>
      <c r="M3278" s="31"/>
    </row>
    <row r="3279" spans="1:13" ht="12.75">
      <c r="A3279" s="32"/>
      <c r="B3279" s="32"/>
      <c r="C3279" s="30"/>
      <c r="D3279" s="30"/>
      <c r="E3279" s="30"/>
      <c r="F3279" s="30"/>
      <c r="G3279" s="30"/>
      <c r="H3279" s="30"/>
      <c r="I3279" s="30"/>
      <c r="J3279" s="30"/>
      <c r="K3279" s="30"/>
      <c r="L3279" s="30"/>
      <c r="M3279" s="31"/>
    </row>
    <row r="3280" spans="1:13" ht="12.75">
      <c r="A3280" s="32"/>
      <c r="B3280" s="32"/>
      <c r="C3280" s="30"/>
      <c r="D3280" s="30"/>
      <c r="E3280" s="30"/>
      <c r="F3280" s="30"/>
      <c r="G3280" s="30"/>
      <c r="H3280" s="30"/>
      <c r="I3280" s="30"/>
      <c r="J3280" s="30"/>
      <c r="K3280" s="30"/>
      <c r="L3280" s="30"/>
      <c r="M3280" s="31"/>
    </row>
    <row r="3281" spans="1:13" ht="12.75">
      <c r="A3281" s="32"/>
      <c r="B3281" s="32"/>
      <c r="C3281" s="30"/>
      <c r="D3281" s="30"/>
      <c r="E3281" s="30"/>
      <c r="F3281" s="30"/>
      <c r="G3281" s="30"/>
      <c r="H3281" s="30"/>
      <c r="I3281" s="30"/>
      <c r="J3281" s="30"/>
      <c r="K3281" s="30"/>
      <c r="L3281" s="30"/>
      <c r="M3281" s="31"/>
    </row>
    <row r="3282" spans="1:13" ht="12.75">
      <c r="A3282" s="32"/>
      <c r="B3282" s="32"/>
      <c r="C3282" s="30"/>
      <c r="D3282" s="30"/>
      <c r="E3282" s="30"/>
      <c r="F3282" s="30"/>
      <c r="G3282" s="30"/>
      <c r="H3282" s="30"/>
      <c r="I3282" s="30"/>
      <c r="J3282" s="30"/>
      <c r="K3282" s="30"/>
      <c r="L3282" s="30"/>
      <c r="M3282" s="31"/>
    </row>
    <row r="3283" spans="1:13" ht="12.75">
      <c r="A3283" s="32"/>
      <c r="B3283" s="32"/>
      <c r="C3283" s="30"/>
      <c r="D3283" s="30"/>
      <c r="E3283" s="30"/>
      <c r="F3283" s="30"/>
      <c r="G3283" s="30"/>
      <c r="H3283" s="30"/>
      <c r="I3283" s="30"/>
      <c r="J3283" s="30"/>
      <c r="K3283" s="30"/>
      <c r="L3283" s="30"/>
      <c r="M3283" s="31"/>
    </row>
    <row r="3284" spans="1:13" ht="12.75">
      <c r="A3284" s="32"/>
      <c r="B3284" s="32"/>
      <c r="C3284" s="30"/>
      <c r="D3284" s="30"/>
      <c r="E3284" s="30"/>
      <c r="F3284" s="30"/>
      <c r="G3284" s="30"/>
      <c r="H3284" s="30"/>
      <c r="I3284" s="30"/>
      <c r="J3284" s="30"/>
      <c r="K3284" s="30"/>
      <c r="L3284" s="30"/>
      <c r="M3284" s="31"/>
    </row>
    <row r="3285" spans="1:13" ht="12.75">
      <c r="A3285" s="32"/>
      <c r="B3285" s="32"/>
      <c r="C3285" s="30"/>
      <c r="D3285" s="30"/>
      <c r="E3285" s="30"/>
      <c r="F3285" s="30"/>
      <c r="G3285" s="30"/>
      <c r="H3285" s="30"/>
      <c r="I3285" s="30"/>
      <c r="J3285" s="30"/>
      <c r="K3285" s="30"/>
      <c r="L3285" s="30"/>
      <c r="M3285" s="31"/>
    </row>
    <row r="3286" spans="1:13" ht="12.75">
      <c r="A3286" s="32"/>
      <c r="B3286" s="32"/>
      <c r="C3286" s="30"/>
      <c r="D3286" s="30"/>
      <c r="E3286" s="30"/>
      <c r="F3286" s="30"/>
      <c r="G3286" s="30"/>
      <c r="H3286" s="30"/>
      <c r="I3286" s="30"/>
      <c r="J3286" s="30"/>
      <c r="K3286" s="30"/>
      <c r="L3286" s="30"/>
      <c r="M3286" s="31"/>
    </row>
    <row r="3287" spans="1:13" ht="12.75">
      <c r="A3287" s="32"/>
      <c r="B3287" s="32"/>
      <c r="C3287" s="30"/>
      <c r="D3287" s="30"/>
      <c r="E3287" s="30"/>
      <c r="F3287" s="30"/>
      <c r="G3287" s="30"/>
      <c r="H3287" s="30"/>
      <c r="I3287" s="30"/>
      <c r="J3287" s="30"/>
      <c r="K3287" s="30"/>
      <c r="L3287" s="30"/>
      <c r="M3287" s="31"/>
    </row>
    <row r="3288" spans="1:13" ht="12.75">
      <c r="A3288" s="32"/>
      <c r="B3288" s="32"/>
      <c r="C3288" s="30"/>
      <c r="D3288" s="30"/>
      <c r="E3288" s="30"/>
      <c r="F3288" s="30"/>
      <c r="G3288" s="30"/>
      <c r="H3288" s="30"/>
      <c r="I3288" s="30"/>
      <c r="J3288" s="30"/>
      <c r="K3288" s="30"/>
      <c r="L3288" s="30"/>
      <c r="M3288" s="31"/>
    </row>
    <row r="3289" spans="1:13" ht="12.75">
      <c r="A3289" s="32"/>
      <c r="B3289" s="32"/>
      <c r="C3289" s="30"/>
      <c r="D3289" s="30"/>
      <c r="E3289" s="30"/>
      <c r="F3289" s="30"/>
      <c r="G3289" s="30"/>
      <c r="H3289" s="30"/>
      <c r="I3289" s="30"/>
      <c r="J3289" s="30"/>
      <c r="K3289" s="30"/>
      <c r="L3289" s="30"/>
      <c r="M3289" s="31"/>
    </row>
    <row r="3290" spans="1:13" ht="12.75">
      <c r="A3290" s="32"/>
      <c r="B3290" s="32"/>
      <c r="C3290" s="30"/>
      <c r="D3290" s="30"/>
      <c r="E3290" s="30"/>
      <c r="F3290" s="30"/>
      <c r="G3290" s="30"/>
      <c r="H3290" s="30"/>
      <c r="I3290" s="30"/>
      <c r="J3290" s="30"/>
      <c r="K3290" s="30"/>
      <c r="L3290" s="30"/>
      <c r="M3290" s="31"/>
    </row>
    <row r="3291" spans="1:13" ht="12.75">
      <c r="A3291" s="32"/>
      <c r="B3291" s="32"/>
      <c r="C3291" s="30"/>
      <c r="D3291" s="30"/>
      <c r="E3291" s="30"/>
      <c r="F3291" s="30"/>
      <c r="G3291" s="30"/>
      <c r="H3291" s="30"/>
      <c r="I3291" s="30"/>
      <c r="J3291" s="30"/>
      <c r="K3291" s="30"/>
      <c r="L3291" s="30"/>
      <c r="M3291" s="31"/>
    </row>
    <row r="3292" spans="1:13" ht="12.75">
      <c r="A3292" s="32"/>
      <c r="B3292" s="32"/>
      <c r="C3292" s="30"/>
      <c r="D3292" s="30"/>
      <c r="E3292" s="30"/>
      <c r="F3292" s="30"/>
      <c r="G3292" s="30"/>
      <c r="H3292" s="30"/>
      <c r="I3292" s="30"/>
      <c r="J3292" s="30"/>
      <c r="K3292" s="30"/>
      <c r="L3292" s="30"/>
      <c r="M3292" s="31"/>
    </row>
    <row r="3293" spans="1:13" ht="12.75">
      <c r="A3293" s="32"/>
      <c r="B3293" s="32"/>
      <c r="C3293" s="30"/>
      <c r="D3293" s="30"/>
      <c r="E3293" s="30"/>
      <c r="F3293" s="30"/>
      <c r="G3293" s="30"/>
      <c r="H3293" s="30"/>
      <c r="I3293" s="30"/>
      <c r="J3293" s="30"/>
      <c r="K3293" s="30"/>
      <c r="L3293" s="30"/>
      <c r="M3293" s="31"/>
    </row>
    <row r="3294" spans="1:13" ht="12.75">
      <c r="A3294" s="32"/>
      <c r="B3294" s="32"/>
      <c r="C3294" s="30"/>
      <c r="D3294" s="30"/>
      <c r="E3294" s="30"/>
      <c r="F3294" s="30"/>
      <c r="G3294" s="30"/>
      <c r="H3294" s="30"/>
      <c r="I3294" s="30"/>
      <c r="J3294" s="30"/>
      <c r="K3294" s="30"/>
      <c r="L3294" s="30"/>
      <c r="M3294" s="31"/>
    </row>
    <row r="3295" spans="1:13" ht="12.75">
      <c r="A3295" s="32"/>
      <c r="B3295" s="32"/>
      <c r="C3295" s="30"/>
      <c r="D3295" s="30"/>
      <c r="E3295" s="30"/>
      <c r="F3295" s="30"/>
      <c r="G3295" s="30"/>
      <c r="H3295" s="30"/>
      <c r="I3295" s="30"/>
      <c r="J3295" s="30"/>
      <c r="K3295" s="30"/>
      <c r="L3295" s="30"/>
      <c r="M3295" s="31"/>
    </row>
    <row r="3296" spans="1:13" ht="12.75">
      <c r="A3296" s="32"/>
      <c r="B3296" s="32"/>
      <c r="C3296" s="30"/>
      <c r="D3296" s="30"/>
      <c r="E3296" s="30"/>
      <c r="F3296" s="30"/>
      <c r="G3296" s="30"/>
      <c r="H3296" s="30"/>
      <c r="I3296" s="30"/>
      <c r="J3296" s="30"/>
      <c r="K3296" s="30"/>
      <c r="L3296" s="30"/>
      <c r="M3296" s="31"/>
    </row>
    <row r="3297" spans="1:13" ht="12.75">
      <c r="A3297" s="32"/>
      <c r="B3297" s="32"/>
      <c r="C3297" s="30"/>
      <c r="D3297" s="30"/>
      <c r="E3297" s="30"/>
      <c r="F3297" s="30"/>
      <c r="G3297" s="30"/>
      <c r="H3297" s="30"/>
      <c r="I3297" s="30"/>
      <c r="J3297" s="30"/>
      <c r="K3297" s="30"/>
      <c r="L3297" s="30"/>
      <c r="M3297" s="31"/>
    </row>
    <row r="3298" spans="1:13" ht="12.75">
      <c r="A3298" s="32"/>
      <c r="B3298" s="32"/>
      <c r="C3298" s="30"/>
      <c r="D3298" s="30"/>
      <c r="E3298" s="30"/>
      <c r="F3298" s="30"/>
      <c r="G3298" s="30"/>
      <c r="H3298" s="30"/>
      <c r="I3298" s="30"/>
      <c r="J3298" s="30"/>
      <c r="K3298" s="30"/>
      <c r="L3298" s="30"/>
      <c r="M3298" s="31"/>
    </row>
    <row r="3299" spans="1:13" ht="12.75">
      <c r="A3299" s="32"/>
      <c r="B3299" s="32"/>
      <c r="C3299" s="30"/>
      <c r="D3299" s="30"/>
      <c r="E3299" s="30"/>
      <c r="F3299" s="30"/>
      <c r="G3299" s="30"/>
      <c r="H3299" s="30"/>
      <c r="I3299" s="30"/>
      <c r="J3299" s="30"/>
      <c r="K3299" s="30"/>
      <c r="L3299" s="30"/>
      <c r="M3299" s="31"/>
    </row>
    <row r="3300" spans="1:13" ht="12.75">
      <c r="A3300" s="32"/>
      <c r="B3300" s="32"/>
      <c r="C3300" s="30"/>
      <c r="D3300" s="30"/>
      <c r="E3300" s="30"/>
      <c r="F3300" s="30"/>
      <c r="G3300" s="30"/>
      <c r="H3300" s="30"/>
      <c r="I3300" s="30"/>
      <c r="J3300" s="30"/>
      <c r="K3300" s="30"/>
      <c r="L3300" s="30"/>
      <c r="M3300" s="31"/>
    </row>
    <row r="3301" spans="1:13" ht="12.75">
      <c r="A3301" s="32"/>
      <c r="B3301" s="32"/>
      <c r="C3301" s="30"/>
      <c r="D3301" s="30"/>
      <c r="E3301" s="30"/>
      <c r="F3301" s="30"/>
      <c r="G3301" s="30"/>
      <c r="H3301" s="30"/>
      <c r="I3301" s="30"/>
      <c r="J3301" s="30"/>
      <c r="K3301" s="30"/>
      <c r="L3301" s="30"/>
      <c r="M3301" s="31"/>
    </row>
    <row r="3302" spans="1:13" ht="12.75">
      <c r="A3302" s="32"/>
      <c r="B3302" s="32"/>
      <c r="C3302" s="30"/>
      <c r="D3302" s="30"/>
      <c r="E3302" s="30"/>
      <c r="F3302" s="30"/>
      <c r="G3302" s="30"/>
      <c r="H3302" s="30"/>
      <c r="I3302" s="30"/>
      <c r="J3302" s="30"/>
      <c r="K3302" s="30"/>
      <c r="L3302" s="30"/>
      <c r="M3302" s="31"/>
    </row>
    <row r="3303" spans="1:13" ht="12.75">
      <c r="A3303" s="32"/>
      <c r="B3303" s="32"/>
      <c r="C3303" s="30"/>
      <c r="D3303" s="30"/>
      <c r="E3303" s="30"/>
      <c r="F3303" s="30"/>
      <c r="G3303" s="30"/>
      <c r="H3303" s="30"/>
      <c r="I3303" s="30"/>
      <c r="J3303" s="30"/>
      <c r="K3303" s="30"/>
      <c r="L3303" s="30"/>
      <c r="M3303" s="31"/>
    </row>
    <row r="3304" spans="1:13" ht="12.75">
      <c r="A3304" s="32"/>
      <c r="B3304" s="32"/>
      <c r="C3304" s="30"/>
      <c r="D3304" s="30"/>
      <c r="E3304" s="30"/>
      <c r="F3304" s="30"/>
      <c r="G3304" s="30"/>
      <c r="H3304" s="30"/>
      <c r="I3304" s="30"/>
      <c r="J3304" s="30"/>
      <c r="K3304" s="30"/>
      <c r="L3304" s="30"/>
      <c r="M3304" s="31"/>
    </row>
    <row r="3305" spans="1:13" ht="12.75">
      <c r="A3305" s="32"/>
      <c r="B3305" s="32"/>
      <c r="C3305" s="30"/>
      <c r="D3305" s="30"/>
      <c r="E3305" s="30"/>
      <c r="F3305" s="30"/>
      <c r="G3305" s="30"/>
      <c r="H3305" s="30"/>
      <c r="I3305" s="30"/>
      <c r="J3305" s="30"/>
      <c r="K3305" s="30"/>
      <c r="L3305" s="30"/>
      <c r="M3305" s="31"/>
    </row>
    <row r="3306" spans="1:13" ht="12.75">
      <c r="A3306" s="32"/>
      <c r="B3306" s="32"/>
      <c r="C3306" s="30"/>
      <c r="D3306" s="30"/>
      <c r="E3306" s="30"/>
      <c r="F3306" s="30"/>
      <c r="G3306" s="30"/>
      <c r="H3306" s="30"/>
      <c r="I3306" s="30"/>
      <c r="J3306" s="30"/>
      <c r="K3306" s="30"/>
      <c r="L3306" s="30"/>
      <c r="M3306" s="31"/>
    </row>
    <row r="3307" spans="1:13" ht="12.75">
      <c r="A3307" s="32"/>
      <c r="B3307" s="32"/>
      <c r="C3307" s="30"/>
      <c r="D3307" s="30"/>
      <c r="E3307" s="30"/>
      <c r="F3307" s="30"/>
      <c r="G3307" s="30"/>
      <c r="H3307" s="30"/>
      <c r="I3307" s="30"/>
      <c r="J3307" s="30"/>
      <c r="K3307" s="30"/>
      <c r="L3307" s="30"/>
      <c r="M3307" s="31"/>
    </row>
    <row r="3308" spans="1:13" ht="12.75">
      <c r="A3308" s="32"/>
      <c r="B3308" s="32"/>
      <c r="C3308" s="30"/>
      <c r="D3308" s="30"/>
      <c r="E3308" s="30"/>
      <c r="F3308" s="30"/>
      <c r="G3308" s="30"/>
      <c r="H3308" s="30"/>
      <c r="I3308" s="30"/>
      <c r="J3308" s="30"/>
      <c r="K3308" s="30"/>
      <c r="L3308" s="30"/>
      <c r="M3308" s="31"/>
    </row>
    <row r="3309" spans="1:13" ht="12.75">
      <c r="A3309" s="32"/>
      <c r="B3309" s="32"/>
      <c r="C3309" s="30"/>
      <c r="D3309" s="30"/>
      <c r="E3309" s="30"/>
      <c r="F3309" s="30"/>
      <c r="G3309" s="30"/>
      <c r="H3309" s="30"/>
      <c r="I3309" s="30"/>
      <c r="J3309" s="30"/>
      <c r="K3309" s="30"/>
      <c r="L3309" s="30"/>
      <c r="M3309" s="31"/>
    </row>
    <row r="3310" spans="1:13" ht="12.75">
      <c r="A3310" s="32"/>
      <c r="B3310" s="32"/>
      <c r="C3310" s="30"/>
      <c r="D3310" s="30"/>
      <c r="E3310" s="30"/>
      <c r="F3310" s="30"/>
      <c r="G3310" s="30"/>
      <c r="H3310" s="30"/>
      <c r="I3310" s="30"/>
      <c r="J3310" s="30"/>
      <c r="K3310" s="30"/>
      <c r="L3310" s="30"/>
      <c r="M3310" s="31"/>
    </row>
    <row r="3311" spans="1:13" ht="12.75">
      <c r="A3311" s="32"/>
      <c r="B3311" s="32"/>
      <c r="C3311" s="30"/>
      <c r="D3311" s="30"/>
      <c r="E3311" s="30"/>
      <c r="F3311" s="30"/>
      <c r="G3311" s="30"/>
      <c r="H3311" s="30"/>
      <c r="I3311" s="30"/>
      <c r="J3311" s="30"/>
      <c r="K3311" s="30"/>
      <c r="L3311" s="30"/>
      <c r="M3311" s="31"/>
    </row>
    <row r="3312" spans="1:13" ht="12.75">
      <c r="A3312" s="32"/>
      <c r="B3312" s="32"/>
      <c r="C3312" s="30"/>
      <c r="D3312" s="30"/>
      <c r="E3312" s="30"/>
      <c r="F3312" s="30"/>
      <c r="G3312" s="30"/>
      <c r="H3312" s="30"/>
      <c r="I3312" s="30"/>
      <c r="J3312" s="30"/>
      <c r="K3312" s="30"/>
      <c r="L3312" s="30"/>
      <c r="M3312" s="31"/>
    </row>
    <row r="3313" spans="1:13" ht="12.75">
      <c r="A3313" s="32"/>
      <c r="B3313" s="32"/>
      <c r="C3313" s="30"/>
      <c r="D3313" s="30"/>
      <c r="E3313" s="30"/>
      <c r="F3313" s="30"/>
      <c r="G3313" s="30"/>
      <c r="H3313" s="30"/>
      <c r="I3313" s="30"/>
      <c r="J3313" s="30"/>
      <c r="K3313" s="30"/>
      <c r="L3313" s="30"/>
      <c r="M3313" s="31"/>
    </row>
    <row r="3314" spans="1:13" ht="12.75">
      <c r="A3314" s="32"/>
      <c r="B3314" s="32"/>
      <c r="C3314" s="30"/>
      <c r="D3314" s="30"/>
      <c r="E3314" s="30"/>
      <c r="F3314" s="30"/>
      <c r="G3314" s="30"/>
      <c r="H3314" s="30"/>
      <c r="I3314" s="30"/>
      <c r="J3314" s="30"/>
      <c r="K3314" s="30"/>
      <c r="L3314" s="30"/>
      <c r="M3314" s="31"/>
    </row>
    <row r="3315" spans="1:13" ht="12.75">
      <c r="A3315" s="32"/>
      <c r="B3315" s="32"/>
      <c r="C3315" s="30"/>
      <c r="D3315" s="30"/>
      <c r="E3315" s="30"/>
      <c r="F3315" s="30"/>
      <c r="G3315" s="30"/>
      <c r="H3315" s="30"/>
      <c r="I3315" s="30"/>
      <c r="J3315" s="30"/>
      <c r="K3315" s="30"/>
      <c r="L3315" s="30"/>
      <c r="M3315" s="31"/>
    </row>
    <row r="3316" spans="1:13" ht="12.75">
      <c r="A3316" s="32"/>
      <c r="B3316" s="32"/>
      <c r="C3316" s="30"/>
      <c r="D3316" s="30"/>
      <c r="E3316" s="30"/>
      <c r="F3316" s="30"/>
      <c r="G3316" s="30"/>
      <c r="H3316" s="30"/>
      <c r="I3316" s="30"/>
      <c r="J3316" s="30"/>
      <c r="K3316" s="30"/>
      <c r="L3316" s="30"/>
      <c r="M3316" s="31"/>
    </row>
    <row r="3317" spans="1:13" ht="12.75">
      <c r="A3317" s="32"/>
      <c r="B3317" s="32"/>
      <c r="C3317" s="30"/>
      <c r="D3317" s="30"/>
      <c r="E3317" s="30"/>
      <c r="F3317" s="30"/>
      <c r="G3317" s="30"/>
      <c r="H3317" s="30"/>
      <c r="I3317" s="30"/>
      <c r="J3317" s="30"/>
      <c r="K3317" s="30"/>
      <c r="L3317" s="30"/>
      <c r="M3317" s="31"/>
    </row>
    <row r="3318" spans="1:13" ht="12.75">
      <c r="A3318" s="32"/>
      <c r="B3318" s="32"/>
      <c r="C3318" s="30"/>
      <c r="D3318" s="30"/>
      <c r="E3318" s="30"/>
      <c r="F3318" s="30"/>
      <c r="G3318" s="30"/>
      <c r="H3318" s="30"/>
      <c r="I3318" s="30"/>
      <c r="J3318" s="30"/>
      <c r="K3318" s="30"/>
      <c r="L3318" s="30"/>
      <c r="M3318" s="31"/>
    </row>
    <row r="3319" spans="1:13" ht="12.75">
      <c r="A3319" s="32"/>
      <c r="B3319" s="32"/>
      <c r="C3319" s="30"/>
      <c r="D3319" s="30"/>
      <c r="E3319" s="30"/>
      <c r="F3319" s="30"/>
      <c r="G3319" s="30"/>
      <c r="H3319" s="30"/>
      <c r="I3319" s="30"/>
      <c r="J3319" s="30"/>
      <c r="K3319" s="30"/>
      <c r="L3319" s="30"/>
      <c r="M3319" s="31"/>
    </row>
    <row r="3320" spans="1:13" ht="12.75">
      <c r="A3320" s="32"/>
      <c r="B3320" s="32"/>
      <c r="C3320" s="30"/>
      <c r="D3320" s="30"/>
      <c r="E3320" s="30"/>
      <c r="F3320" s="30"/>
      <c r="G3320" s="30"/>
      <c r="H3320" s="30"/>
      <c r="I3320" s="30"/>
      <c r="J3320" s="30"/>
      <c r="K3320" s="30"/>
      <c r="L3320" s="30"/>
      <c r="M3320" s="31"/>
    </row>
    <row r="3321" spans="1:13" ht="12.75">
      <c r="A3321" s="32"/>
      <c r="B3321" s="32"/>
      <c r="C3321" s="30"/>
      <c r="D3321" s="30"/>
      <c r="E3321" s="30"/>
      <c r="F3321" s="30"/>
      <c r="G3321" s="30"/>
      <c r="H3321" s="30"/>
      <c r="I3321" s="30"/>
      <c r="J3321" s="30"/>
      <c r="K3321" s="30"/>
      <c r="L3321" s="30"/>
      <c r="M3321" s="31"/>
    </row>
    <row r="3322" spans="1:13" ht="12.75">
      <c r="A3322" s="32"/>
      <c r="B3322" s="32"/>
      <c r="C3322" s="30"/>
      <c r="D3322" s="30"/>
      <c r="E3322" s="30"/>
      <c r="F3322" s="30"/>
      <c r="G3322" s="30"/>
      <c r="H3322" s="30"/>
      <c r="I3322" s="30"/>
      <c r="J3322" s="30"/>
      <c r="K3322" s="30"/>
      <c r="L3322" s="30"/>
      <c r="M3322" s="31"/>
    </row>
    <row r="3323" spans="1:13" ht="12.75">
      <c r="A3323" s="32"/>
      <c r="B3323" s="32"/>
      <c r="C3323" s="30"/>
      <c r="D3323" s="30"/>
      <c r="E3323" s="30"/>
      <c r="F3323" s="30"/>
      <c r="G3323" s="30"/>
      <c r="H3323" s="30"/>
      <c r="I3323" s="30"/>
      <c r="J3323" s="30"/>
      <c r="K3323" s="30"/>
      <c r="L3323" s="30"/>
      <c r="M3323" s="31"/>
    </row>
    <row r="3324" spans="1:13" ht="12.75">
      <c r="A3324" s="32"/>
      <c r="B3324" s="32"/>
      <c r="C3324" s="30"/>
      <c r="D3324" s="30"/>
      <c r="E3324" s="30"/>
      <c r="F3324" s="30"/>
      <c r="G3324" s="30"/>
      <c r="H3324" s="30"/>
      <c r="I3324" s="30"/>
      <c r="J3324" s="30"/>
      <c r="K3324" s="30"/>
      <c r="L3324" s="30"/>
      <c r="M3324" s="31"/>
    </row>
    <row r="3325" spans="1:13" ht="12.75">
      <c r="A3325" s="32"/>
      <c r="B3325" s="32"/>
      <c r="C3325" s="30"/>
      <c r="D3325" s="30"/>
      <c r="E3325" s="30"/>
      <c r="F3325" s="30"/>
      <c r="G3325" s="30"/>
      <c r="H3325" s="30"/>
      <c r="I3325" s="30"/>
      <c r="J3325" s="30"/>
      <c r="K3325" s="30"/>
      <c r="L3325" s="30"/>
      <c r="M3325" s="31"/>
    </row>
    <row r="3326" spans="1:13" ht="12.75">
      <c r="A3326" s="32"/>
      <c r="B3326" s="32"/>
      <c r="C3326" s="30"/>
      <c r="D3326" s="30"/>
      <c r="E3326" s="30"/>
      <c r="F3326" s="30"/>
      <c r="G3326" s="30"/>
      <c r="H3326" s="30"/>
      <c r="I3326" s="30"/>
      <c r="J3326" s="30"/>
      <c r="K3326" s="30"/>
      <c r="L3326" s="30"/>
      <c r="M3326" s="31"/>
    </row>
    <row r="3327" spans="1:13" ht="12.75">
      <c r="A3327" s="32"/>
      <c r="B3327" s="32"/>
      <c r="C3327" s="30"/>
      <c r="D3327" s="30"/>
      <c r="E3327" s="30"/>
      <c r="F3327" s="30"/>
      <c r="G3327" s="30"/>
      <c r="H3327" s="30"/>
      <c r="I3327" s="30"/>
      <c r="J3327" s="30"/>
      <c r="K3327" s="30"/>
      <c r="L3327" s="30"/>
      <c r="M3327" s="31"/>
    </row>
    <row r="3328" spans="1:13" ht="12.75">
      <c r="A3328" s="32"/>
      <c r="B3328" s="32"/>
      <c r="C3328" s="30"/>
      <c r="D3328" s="30"/>
      <c r="E3328" s="30"/>
      <c r="F3328" s="30"/>
      <c r="G3328" s="30"/>
      <c r="H3328" s="30"/>
      <c r="I3328" s="30"/>
      <c r="J3328" s="30"/>
      <c r="K3328" s="30"/>
      <c r="L3328" s="30"/>
      <c r="M3328" s="31"/>
    </row>
    <row r="3329" spans="1:13" ht="12.75">
      <c r="A3329" s="32"/>
      <c r="B3329" s="32"/>
      <c r="C3329" s="30"/>
      <c r="D3329" s="30"/>
      <c r="E3329" s="30"/>
      <c r="F3329" s="30"/>
      <c r="G3329" s="30"/>
      <c r="H3329" s="30"/>
      <c r="I3329" s="30"/>
      <c r="J3329" s="30"/>
      <c r="K3329" s="30"/>
      <c r="L3329" s="30"/>
      <c r="M3329" s="31"/>
    </row>
    <row r="3330" spans="1:13" ht="12.75">
      <c r="A3330" s="32"/>
      <c r="B3330" s="32"/>
      <c r="C3330" s="30"/>
      <c r="D3330" s="30"/>
      <c r="E3330" s="30"/>
      <c r="F3330" s="30"/>
      <c r="G3330" s="30"/>
      <c r="H3330" s="30"/>
      <c r="I3330" s="30"/>
      <c r="J3330" s="30"/>
      <c r="K3330" s="30"/>
      <c r="L3330" s="30"/>
      <c r="M3330" s="31"/>
    </row>
    <row r="3331" spans="1:13" ht="12.75">
      <c r="A3331" s="32"/>
      <c r="B3331" s="32"/>
      <c r="C3331" s="30"/>
      <c r="D3331" s="30"/>
      <c r="E3331" s="30"/>
      <c r="F3331" s="30"/>
      <c r="G3331" s="30"/>
      <c r="H3331" s="30"/>
      <c r="I3331" s="30"/>
      <c r="J3331" s="30"/>
      <c r="K3331" s="30"/>
      <c r="L3331" s="30"/>
      <c r="M3331" s="31"/>
    </row>
    <row r="3332" spans="1:13" ht="12.75">
      <c r="A3332" s="32"/>
      <c r="B3332" s="32"/>
      <c r="C3332" s="30"/>
      <c r="D3332" s="30"/>
      <c r="E3332" s="30"/>
      <c r="F3332" s="30"/>
      <c r="G3332" s="30"/>
      <c r="H3332" s="28"/>
      <c r="I3332" s="28"/>
      <c r="J3332" s="28"/>
      <c r="K3332" s="28"/>
      <c r="L3332" s="28"/>
      <c r="M3332" s="28"/>
    </row>
  </sheetData>
  <mergeCells count="3">
    <mergeCell ref="A6:G6"/>
    <mergeCell ref="O3:Z3"/>
    <mergeCell ref="AB3:AM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D5" sqref="D5"/>
    </sheetView>
  </sheetViews>
  <sheetFormatPr defaultColWidth="9.140625" defaultRowHeight="12.75"/>
  <cols>
    <col min="1" max="1" width="33.28125" style="0" customWidth="1"/>
    <col min="2" max="2" width="66.57421875" style="0" customWidth="1"/>
    <col min="3" max="3" width="14.140625" style="0" customWidth="1"/>
  </cols>
  <sheetData>
    <row r="1" spans="1:10" ht="12.75">
      <c r="A1" s="73" t="s">
        <v>1452</v>
      </c>
      <c r="B1" s="74" t="s">
        <v>1473</v>
      </c>
      <c r="C1" s="73" t="s">
        <v>1516</v>
      </c>
      <c r="D1" s="125" t="s">
        <v>1468</v>
      </c>
      <c r="E1" s="126"/>
      <c r="F1" s="126"/>
      <c r="G1" s="126"/>
      <c r="H1" s="126"/>
      <c r="I1" s="126"/>
      <c r="J1" s="126"/>
    </row>
    <row r="2" spans="1:8" ht="12.75">
      <c r="A2" s="66" t="s">
        <v>1454</v>
      </c>
      <c r="B2" s="66" t="s">
        <v>1518</v>
      </c>
      <c r="C2" s="67">
        <v>3515</v>
      </c>
      <c r="D2" s="70"/>
      <c r="E2" s="70"/>
      <c r="F2" s="70"/>
      <c r="G2" s="3"/>
      <c r="H2" s="3"/>
    </row>
    <row r="3" spans="1:8" ht="12.75">
      <c r="A3" s="66" t="s">
        <v>1455</v>
      </c>
      <c r="B3" s="66" t="s">
        <v>3775</v>
      </c>
      <c r="C3" s="67">
        <v>136</v>
      </c>
      <c r="D3" s="70"/>
      <c r="E3" s="70"/>
      <c r="F3" s="70"/>
      <c r="G3" s="3"/>
      <c r="H3" s="3"/>
    </row>
    <row r="4" spans="1:11" ht="12.75">
      <c r="A4" s="66" t="s">
        <v>1447</v>
      </c>
      <c r="B4" s="66" t="s">
        <v>1457</v>
      </c>
      <c r="C4" s="67">
        <v>10</v>
      </c>
      <c r="D4" s="127" t="s">
        <v>3776</v>
      </c>
      <c r="E4" s="128"/>
      <c r="F4" s="128"/>
      <c r="G4" s="128"/>
      <c r="H4" s="128"/>
      <c r="I4" s="128"/>
      <c r="J4" s="128"/>
      <c r="K4" s="129"/>
    </row>
    <row r="5" spans="1:8" ht="12.75">
      <c r="A5" s="66" t="s">
        <v>1447</v>
      </c>
      <c r="B5" s="66" t="s">
        <v>1462</v>
      </c>
      <c r="C5" s="67">
        <v>10</v>
      </c>
      <c r="D5" s="70"/>
      <c r="E5" s="70"/>
      <c r="F5" s="70"/>
      <c r="G5" s="3"/>
      <c r="H5" s="3"/>
    </row>
    <row r="6" spans="1:8" ht="12.75">
      <c r="A6" s="66" t="s">
        <v>1447</v>
      </c>
      <c r="B6" s="66" t="s">
        <v>1458</v>
      </c>
      <c r="C6" s="67">
        <v>10</v>
      </c>
      <c r="D6" s="70"/>
      <c r="E6" s="70"/>
      <c r="F6" s="70"/>
      <c r="G6" s="3"/>
      <c r="H6" s="3"/>
    </row>
    <row r="7" spans="1:8" ht="12.75">
      <c r="A7" s="66" t="s">
        <v>1447</v>
      </c>
      <c r="B7" s="66" t="s">
        <v>1459</v>
      </c>
      <c r="C7" s="67">
        <v>10</v>
      </c>
      <c r="D7" s="70"/>
      <c r="E7" s="70"/>
      <c r="F7" s="70"/>
      <c r="G7" s="3"/>
      <c r="H7" s="3"/>
    </row>
    <row r="8" spans="1:8" ht="12.75">
      <c r="A8" s="66" t="s">
        <v>1447</v>
      </c>
      <c r="B8" s="66" t="s">
        <v>1470</v>
      </c>
      <c r="C8" s="67">
        <v>10</v>
      </c>
      <c r="D8" s="70"/>
      <c r="E8" s="70"/>
      <c r="F8" s="70"/>
      <c r="G8" s="3"/>
      <c r="H8" s="3"/>
    </row>
    <row r="9" spans="1:8" ht="12.75">
      <c r="A9" s="66" t="s">
        <v>1447</v>
      </c>
      <c r="B9" s="66" t="s">
        <v>1460</v>
      </c>
      <c r="C9" s="67">
        <v>10</v>
      </c>
      <c r="D9" s="70"/>
      <c r="E9" s="70"/>
      <c r="F9" s="70"/>
      <c r="G9" s="3"/>
      <c r="H9" s="3"/>
    </row>
    <row r="10" spans="1:8" ht="12.75">
      <c r="A10" s="66" t="s">
        <v>1447</v>
      </c>
      <c r="B10" s="66" t="s">
        <v>1461</v>
      </c>
      <c r="C10" s="67">
        <v>10</v>
      </c>
      <c r="D10" s="70"/>
      <c r="E10" s="70"/>
      <c r="F10" s="70"/>
      <c r="G10" s="3"/>
      <c r="H10" s="3"/>
    </row>
    <row r="11" spans="1:8" ht="12.75">
      <c r="A11" s="71" t="s">
        <v>1456</v>
      </c>
      <c r="B11" s="71" t="s">
        <v>1474</v>
      </c>
      <c r="C11" s="67">
        <v>108.108</v>
      </c>
      <c r="D11" s="70"/>
      <c r="E11" s="70"/>
      <c r="F11" s="70"/>
      <c r="G11" s="3"/>
      <c r="H11" s="3"/>
    </row>
    <row r="12" spans="1:8" ht="12.75">
      <c r="A12" s="71" t="s">
        <v>1456</v>
      </c>
      <c r="B12" s="71" t="s">
        <v>1472</v>
      </c>
      <c r="C12" s="67">
        <v>42.8571</v>
      </c>
      <c r="D12" s="70"/>
      <c r="E12" s="70"/>
      <c r="F12" s="70"/>
      <c r="G12" s="3"/>
      <c r="H12" s="3"/>
    </row>
    <row r="13" spans="1:8" ht="12.75">
      <c r="A13" s="66" t="s">
        <v>1478</v>
      </c>
      <c r="B13" s="72" t="s">
        <v>1479</v>
      </c>
      <c r="C13" s="67">
        <v>35.5212</v>
      </c>
      <c r="D13" s="70"/>
      <c r="E13" s="70"/>
      <c r="F13" s="70"/>
      <c r="G13" s="3"/>
      <c r="H13" s="3"/>
    </row>
    <row r="14" spans="1:8" ht="12.75">
      <c r="A14" s="66" t="s">
        <v>1478</v>
      </c>
      <c r="B14" s="72" t="s">
        <v>1475</v>
      </c>
      <c r="C14" s="67">
        <v>9.6525</v>
      </c>
      <c r="D14" s="70"/>
      <c r="E14" s="70"/>
      <c r="F14" s="70"/>
      <c r="G14" s="3"/>
      <c r="H14" s="3"/>
    </row>
    <row r="15" spans="1:8" ht="12.75">
      <c r="A15" s="66" t="s">
        <v>1478</v>
      </c>
      <c r="B15" s="72" t="s">
        <v>1493</v>
      </c>
      <c r="C15" s="67">
        <v>24.7104</v>
      </c>
      <c r="D15" s="70"/>
      <c r="E15" s="70"/>
      <c r="F15" s="70"/>
      <c r="G15" s="3"/>
      <c r="H15" s="3"/>
    </row>
    <row r="16" spans="1:8" ht="12.75">
      <c r="A16" s="66" t="s">
        <v>1478</v>
      </c>
      <c r="B16" s="72" t="s">
        <v>1494</v>
      </c>
      <c r="C16" s="67">
        <v>9.6525</v>
      </c>
      <c r="D16" s="70"/>
      <c r="E16" s="70"/>
      <c r="F16" s="70"/>
      <c r="G16" s="3"/>
      <c r="H16" s="3"/>
    </row>
    <row r="17" spans="1:8" ht="12.75">
      <c r="A17" s="66" t="s">
        <v>1478</v>
      </c>
      <c r="B17" s="72" t="s">
        <v>1495</v>
      </c>
      <c r="C17" s="67">
        <v>9.6525</v>
      </c>
      <c r="D17" s="70"/>
      <c r="E17" s="70"/>
      <c r="F17" s="70"/>
      <c r="G17" s="3"/>
      <c r="H17" s="3"/>
    </row>
    <row r="18" spans="1:8" ht="12.75">
      <c r="A18" s="66" t="s">
        <v>1478</v>
      </c>
      <c r="B18" s="72" t="s">
        <v>1496</v>
      </c>
      <c r="C18" s="67">
        <v>9.6525</v>
      </c>
      <c r="D18" s="70"/>
      <c r="E18" s="70"/>
      <c r="F18" s="70"/>
      <c r="G18" s="3"/>
      <c r="H18" s="3"/>
    </row>
    <row r="19" spans="1:8" ht="12.75">
      <c r="A19" s="66" t="s">
        <v>1478</v>
      </c>
      <c r="B19" s="72" t="s">
        <v>1480</v>
      </c>
      <c r="C19" s="67">
        <v>17.7606</v>
      </c>
      <c r="D19" s="70"/>
      <c r="E19" s="70"/>
      <c r="F19" s="70"/>
      <c r="G19" s="3"/>
      <c r="H19" s="3"/>
    </row>
    <row r="20" spans="1:8" ht="12.75">
      <c r="A20" s="66" t="s">
        <v>1478</v>
      </c>
      <c r="B20" s="72" t="s">
        <v>1481</v>
      </c>
      <c r="C20" s="67">
        <v>74.5173</v>
      </c>
      <c r="D20" s="70"/>
      <c r="E20" s="70"/>
      <c r="F20" s="70"/>
      <c r="G20" s="3"/>
      <c r="H20" s="3"/>
    </row>
    <row r="21" spans="1:8" ht="12.75">
      <c r="A21" s="66" t="s">
        <v>1478</v>
      </c>
      <c r="B21" s="72" t="s">
        <v>1476</v>
      </c>
      <c r="C21" s="67">
        <v>328.5711</v>
      </c>
      <c r="D21" s="70"/>
      <c r="E21" s="70"/>
      <c r="F21" s="70"/>
      <c r="G21" s="3"/>
      <c r="H21" s="3"/>
    </row>
    <row r="22" spans="1:8" ht="12.75">
      <c r="A22" s="66" t="s">
        <v>1478</v>
      </c>
      <c r="B22" s="72" t="s">
        <v>1477</v>
      </c>
      <c r="C22" s="67">
        <v>9.6525</v>
      </c>
      <c r="D22" s="70"/>
      <c r="E22" s="70"/>
      <c r="F22" s="70"/>
      <c r="G22" s="3"/>
      <c r="H22" s="3"/>
    </row>
    <row r="23" spans="1:8" ht="12.75">
      <c r="A23" s="66" t="s">
        <v>1478</v>
      </c>
      <c r="B23" s="72" t="s">
        <v>1482</v>
      </c>
      <c r="C23" s="67">
        <v>9.6525</v>
      </c>
      <c r="D23" s="70"/>
      <c r="E23" s="70"/>
      <c r="F23" s="70"/>
      <c r="G23" s="3"/>
      <c r="H23" s="3"/>
    </row>
    <row r="24" spans="1:8" ht="12.75">
      <c r="A24" s="66" t="s">
        <v>1478</v>
      </c>
      <c r="B24" s="72" t="s">
        <v>1483</v>
      </c>
      <c r="C24" s="67">
        <v>103.0887</v>
      </c>
      <c r="D24" s="70"/>
      <c r="E24" s="70"/>
      <c r="F24" s="70"/>
      <c r="G24" s="3"/>
      <c r="H24" s="3"/>
    </row>
    <row r="25" spans="1:8" ht="12.75">
      <c r="A25" s="66" t="s">
        <v>1453</v>
      </c>
      <c r="B25" s="72" t="s">
        <v>1453</v>
      </c>
      <c r="C25" s="67">
        <v>265.6368</v>
      </c>
      <c r="D25" s="70"/>
      <c r="E25" s="70"/>
      <c r="F25" s="70"/>
      <c r="G25" s="3"/>
      <c r="H25" s="3"/>
    </row>
    <row r="26" spans="1:8" ht="12.75">
      <c r="A26" s="66" t="s">
        <v>1517</v>
      </c>
      <c r="B26" s="72" t="s">
        <v>1485</v>
      </c>
      <c r="C26" s="67">
        <v>79.53659999999999</v>
      </c>
      <c r="D26" s="70"/>
      <c r="E26" s="70"/>
      <c r="F26" s="70"/>
      <c r="G26" s="3"/>
      <c r="H26" s="3"/>
    </row>
    <row r="27" spans="1:8" ht="12.75">
      <c r="A27" s="66" t="s">
        <v>1484</v>
      </c>
      <c r="B27" s="72" t="s">
        <v>1486</v>
      </c>
      <c r="C27" s="67">
        <v>53.2818</v>
      </c>
      <c r="D27" s="70"/>
      <c r="E27" s="70"/>
      <c r="F27" s="70"/>
      <c r="G27" s="3"/>
      <c r="H27" s="3"/>
    </row>
    <row r="28" spans="1:8" ht="12.75">
      <c r="A28" s="66" t="s">
        <v>1484</v>
      </c>
      <c r="B28" s="72" t="s">
        <v>1487</v>
      </c>
      <c r="C28" s="67">
        <v>9.6525</v>
      </c>
      <c r="D28" s="70"/>
      <c r="E28" s="70"/>
      <c r="F28" s="70"/>
      <c r="G28" s="3"/>
      <c r="H28" s="3"/>
    </row>
    <row r="29" spans="1:8" ht="12.75">
      <c r="A29" s="66" t="s">
        <v>1484</v>
      </c>
      <c r="B29" s="72" t="s">
        <v>1488</v>
      </c>
      <c r="C29" s="67">
        <v>48.6486</v>
      </c>
      <c r="D29" s="70"/>
      <c r="E29" s="70"/>
      <c r="F29" s="70"/>
      <c r="G29" s="3"/>
      <c r="H29" s="3"/>
    </row>
    <row r="30" spans="1:8" ht="12.75">
      <c r="A30" s="66" t="s">
        <v>1484</v>
      </c>
      <c r="B30" s="72" t="s">
        <v>1489</v>
      </c>
      <c r="C30" s="67">
        <v>29.7297</v>
      </c>
      <c r="D30" s="70"/>
      <c r="E30" s="70"/>
      <c r="F30" s="70"/>
      <c r="G30" s="3"/>
      <c r="H30" s="3"/>
    </row>
    <row r="31" spans="1:8" ht="12.75">
      <c r="A31" s="66" t="s">
        <v>1484</v>
      </c>
      <c r="B31" s="72" t="s">
        <v>1490</v>
      </c>
      <c r="C31" s="67">
        <v>24.7104</v>
      </c>
      <c r="D31" s="70"/>
      <c r="E31" s="70"/>
      <c r="F31" s="70"/>
      <c r="G31" s="3"/>
      <c r="H31" s="3"/>
    </row>
    <row r="32" spans="1:8" ht="12.75">
      <c r="A32" s="66" t="s">
        <v>1484</v>
      </c>
      <c r="B32" s="72" t="s">
        <v>1491</v>
      </c>
      <c r="C32" s="67">
        <v>21.2355</v>
      </c>
      <c r="D32" s="70"/>
      <c r="E32" s="70"/>
      <c r="F32" s="70"/>
      <c r="G32" s="3"/>
      <c r="H32" s="3"/>
    </row>
    <row r="33" spans="1:8" ht="12.75">
      <c r="A33" s="66" t="s">
        <v>1484</v>
      </c>
      <c r="B33" s="72" t="s">
        <v>1492</v>
      </c>
      <c r="C33" s="67">
        <v>37.4517</v>
      </c>
      <c r="D33" s="70"/>
      <c r="E33" s="70"/>
      <c r="F33" s="70"/>
      <c r="G33" s="3"/>
      <c r="H33" s="3"/>
    </row>
    <row r="34" spans="1:8" ht="12.75">
      <c r="A34" s="71" t="s">
        <v>1497</v>
      </c>
      <c r="B34" s="71" t="s">
        <v>1498</v>
      </c>
      <c r="C34" s="67">
        <v>24.7104</v>
      </c>
      <c r="D34" s="70"/>
      <c r="E34" s="70"/>
      <c r="F34" s="70"/>
      <c r="G34" s="3"/>
      <c r="H34" s="3"/>
    </row>
    <row r="35" spans="1:8" ht="12.75">
      <c r="A35" s="71" t="s">
        <v>1497</v>
      </c>
      <c r="B35" s="71" t="s">
        <v>1503</v>
      </c>
      <c r="C35" s="67">
        <v>52.8957</v>
      </c>
      <c r="D35" s="70"/>
      <c r="E35" s="70"/>
      <c r="F35" s="70"/>
      <c r="G35" s="3"/>
      <c r="H35" s="3"/>
    </row>
    <row r="36" spans="1:8" ht="12.75">
      <c r="A36" s="71" t="s">
        <v>1497</v>
      </c>
      <c r="B36" s="71" t="s">
        <v>1499</v>
      </c>
      <c r="C36" s="67">
        <v>9.6525</v>
      </c>
      <c r="D36" s="70"/>
      <c r="E36" s="70"/>
      <c r="F36" s="70"/>
      <c r="G36" s="3"/>
      <c r="H36" s="3"/>
    </row>
    <row r="37" spans="1:8" ht="12.75">
      <c r="A37" s="71" t="s">
        <v>1497</v>
      </c>
      <c r="B37" s="71" t="s">
        <v>1500</v>
      </c>
      <c r="C37" s="67">
        <v>9.6525</v>
      </c>
      <c r="D37" s="70"/>
      <c r="E37" s="70"/>
      <c r="F37" s="70"/>
      <c r="G37" s="3"/>
      <c r="H37" s="3"/>
    </row>
    <row r="38" spans="1:8" ht="12.75">
      <c r="A38" s="71" t="s">
        <v>1497</v>
      </c>
      <c r="B38" s="71" t="s">
        <v>1504</v>
      </c>
      <c r="C38" s="67">
        <v>286.8723</v>
      </c>
      <c r="D38" s="70"/>
      <c r="E38" s="70"/>
      <c r="F38" s="70"/>
      <c r="G38" s="3"/>
      <c r="H38" s="3"/>
    </row>
    <row r="39" spans="1:8" ht="12.75">
      <c r="A39" s="71" t="s">
        <v>1497</v>
      </c>
      <c r="B39" s="71" t="s">
        <v>1501</v>
      </c>
      <c r="C39" s="67">
        <v>27.027</v>
      </c>
      <c r="D39" s="70"/>
      <c r="E39" s="70"/>
      <c r="F39" s="70"/>
      <c r="G39" s="3"/>
      <c r="H39" s="3"/>
    </row>
    <row r="40" spans="1:8" ht="12.75">
      <c r="A40" s="71" t="s">
        <v>1497</v>
      </c>
      <c r="B40" s="71" t="s">
        <v>1502</v>
      </c>
      <c r="C40" s="67">
        <v>134.3628</v>
      </c>
      <c r="D40" s="70"/>
      <c r="E40" s="70"/>
      <c r="F40" s="70"/>
      <c r="G40" s="3"/>
      <c r="H40" s="3"/>
    </row>
    <row r="41" spans="1:8" ht="12.75">
      <c r="A41" s="71" t="s">
        <v>1505</v>
      </c>
      <c r="B41" s="71" t="s">
        <v>1506</v>
      </c>
      <c r="C41" s="67">
        <v>166.4091</v>
      </c>
      <c r="D41" s="70"/>
      <c r="E41" s="70"/>
      <c r="F41" s="70"/>
      <c r="G41" s="3"/>
      <c r="H41" s="3"/>
    </row>
    <row r="42" spans="1:8" ht="12.75">
      <c r="A42" s="71" t="s">
        <v>1505</v>
      </c>
      <c r="B42" s="71" t="s">
        <v>1507</v>
      </c>
      <c r="C42" s="67">
        <v>118.5327</v>
      </c>
      <c r="D42" s="70"/>
      <c r="E42" s="70"/>
      <c r="F42" s="70"/>
      <c r="G42" s="3"/>
      <c r="H42" s="3"/>
    </row>
    <row r="43" spans="1:8" ht="12.75">
      <c r="A43" s="71" t="s">
        <v>1505</v>
      </c>
      <c r="B43" s="71" t="s">
        <v>1508</v>
      </c>
      <c r="C43" s="67">
        <v>176.8338</v>
      </c>
      <c r="D43" s="70"/>
      <c r="E43" s="70"/>
      <c r="F43" s="70"/>
      <c r="G43" s="3"/>
      <c r="H43" s="3"/>
    </row>
    <row r="44" spans="1:8" ht="12.75">
      <c r="A44" s="71" t="s">
        <v>1505</v>
      </c>
      <c r="B44" s="71" t="s">
        <v>1509</v>
      </c>
      <c r="C44" s="67">
        <v>191.1195</v>
      </c>
      <c r="D44" s="70"/>
      <c r="E44" s="70"/>
      <c r="F44" s="70"/>
      <c r="G44" s="3"/>
      <c r="H44" s="3"/>
    </row>
    <row r="45" spans="1:8" ht="12.75">
      <c r="A45" s="71" t="s">
        <v>1505</v>
      </c>
      <c r="B45" s="71" t="s">
        <v>1510</v>
      </c>
      <c r="C45" s="67">
        <v>172.9728</v>
      </c>
      <c r="D45" s="70"/>
      <c r="E45" s="70"/>
      <c r="F45" s="70"/>
      <c r="G45" s="3"/>
      <c r="H45" s="3"/>
    </row>
    <row r="46" spans="1:8" ht="12.75">
      <c r="A46" s="71" t="s">
        <v>1505</v>
      </c>
      <c r="B46" s="71" t="s">
        <v>1511</v>
      </c>
      <c r="C46" s="67">
        <v>178.3782</v>
      </c>
      <c r="D46" s="70"/>
      <c r="E46" s="70"/>
      <c r="F46" s="70"/>
      <c r="G46" s="3"/>
      <c r="H46" s="3"/>
    </row>
    <row r="47" spans="1:8" ht="12.75">
      <c r="A47" s="71" t="s">
        <v>1505</v>
      </c>
      <c r="B47" s="71" t="s">
        <v>1512</v>
      </c>
      <c r="C47" s="67">
        <v>181.08089999999999</v>
      </c>
      <c r="D47" s="70"/>
      <c r="E47" s="70"/>
      <c r="F47" s="70"/>
      <c r="G47" s="3"/>
      <c r="H47" s="3"/>
    </row>
    <row r="48" spans="1:8" ht="12.75">
      <c r="A48" s="71" t="s">
        <v>1505</v>
      </c>
      <c r="B48" s="71" t="s">
        <v>1513</v>
      </c>
      <c r="C48" s="67">
        <v>382.6251</v>
      </c>
      <c r="D48" s="70"/>
      <c r="E48" s="70"/>
      <c r="F48" s="70"/>
      <c r="G48" s="3"/>
      <c r="H48" s="3"/>
    </row>
    <row r="49" spans="1:8" ht="12.75">
      <c r="A49" s="71" t="s">
        <v>1505</v>
      </c>
      <c r="B49" s="71" t="s">
        <v>1514</v>
      </c>
      <c r="C49" s="67">
        <v>123.9381</v>
      </c>
      <c r="D49" s="70"/>
      <c r="E49" s="70"/>
      <c r="F49" s="70"/>
      <c r="G49" s="3"/>
      <c r="H49" s="3"/>
    </row>
    <row r="50" spans="1:8" ht="12.75">
      <c r="A50" s="71" t="s">
        <v>1505</v>
      </c>
      <c r="B50" s="71" t="s">
        <v>1515</v>
      </c>
      <c r="C50" s="67">
        <v>132.4323</v>
      </c>
      <c r="D50" s="70"/>
      <c r="E50" s="70"/>
      <c r="F50" s="70"/>
      <c r="G50" s="3"/>
      <c r="H50" s="3"/>
    </row>
    <row r="51" spans="1:8" ht="12.75">
      <c r="A51" s="66"/>
      <c r="B51" s="66"/>
      <c r="C51" s="68"/>
      <c r="D51" s="70"/>
      <c r="E51" s="70"/>
      <c r="F51" s="70"/>
      <c r="G51" s="3"/>
      <c r="H51" s="3"/>
    </row>
    <row r="52" spans="1:8" ht="12.75">
      <c r="A52" s="66"/>
      <c r="B52" s="66"/>
      <c r="C52" s="69">
        <f>SUM(C2:C51)</f>
        <v>7453.428700000002</v>
      </c>
      <c r="D52" s="70"/>
      <c r="E52" s="70"/>
      <c r="F52" s="70"/>
      <c r="G52" s="3"/>
      <c r="H52" s="3"/>
    </row>
  </sheetData>
  <mergeCells count="2">
    <mergeCell ref="D1:J1"/>
    <mergeCell ref="D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BurGIS,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Burgess</dc:creator>
  <cp:keywords/>
  <dc:description/>
  <cp:lastModifiedBy>William S. Burgess</cp:lastModifiedBy>
  <cp:lastPrinted>2006-01-09T23:53:15Z</cp:lastPrinted>
  <dcterms:created xsi:type="dcterms:W3CDTF">2006-01-05T16:31:50Z</dcterms:created>
  <dcterms:modified xsi:type="dcterms:W3CDTF">2006-01-11T00:54:33Z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